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10" windowHeight="10950" firstSheet="1" activeTab="2"/>
  </bookViews>
  <sheets>
    <sheet name="106, 107" sheetId="1" r:id="rId1"/>
    <sheet name="419A" sheetId="2" r:id="rId2"/>
    <sheet name="Księgowość" sheetId="3" r:id="rId3"/>
    <sheet name="Korytarz III piętro" sheetId="4" r:id="rId4"/>
    <sheet name="Biblioteka" sheetId="5" r:id="rId5"/>
    <sheet name="Stara kotłownia" sheetId="6" r:id="rId6"/>
  </sheets>
  <definedNames/>
  <calcPr fullCalcOnLoad="1"/>
</workbook>
</file>

<file path=xl/sharedStrings.xml><?xml version="1.0" encoding="utf-8"?>
<sst xmlns="http://schemas.openxmlformats.org/spreadsheetml/2006/main" count="927" uniqueCount="333">
  <si>
    <t>Lp.</t>
  </si>
  <si>
    <t>Podst.</t>
  </si>
  <si>
    <t>Opis i wyliczenia</t>
  </si>
  <si>
    <t>j.m.</t>
  </si>
  <si>
    <t>ilość</t>
  </si>
  <si>
    <t>cena jedn.</t>
  </si>
  <si>
    <t>koszt</t>
  </si>
  <si>
    <t>1.1 Roboty budowlane</t>
  </si>
  <si>
    <t>pozycji</t>
  </si>
  <si>
    <t>Wycena</t>
  </si>
  <si>
    <t>własna</t>
  </si>
  <si>
    <t>Zerwanie posadzki z tworzyw sztucznych</t>
  </si>
  <si>
    <t>m2</t>
  </si>
  <si>
    <t>KNR-W 2-02</t>
  </si>
  <si>
    <t>Dwukrotne malowanie farbami emulsyjnymi starych tynków</t>
  </si>
  <si>
    <t>1204-01</t>
  </si>
  <si>
    <t>wewn. - sufity</t>
  </si>
  <si>
    <t>m</t>
  </si>
  <si>
    <t>RAZEM:</t>
  </si>
  <si>
    <t>Demontaż i wyniesienie stołów laboratoryjnych i degistorium</t>
  </si>
  <si>
    <t>KNR 4-01</t>
  </si>
  <si>
    <t>KNR 401</t>
  </si>
  <si>
    <t>mb</t>
  </si>
  <si>
    <t>szt</t>
  </si>
  <si>
    <t>0713/01</t>
  </si>
  <si>
    <t>0818/05</t>
  </si>
  <si>
    <t>0354/12</t>
  </si>
  <si>
    <t>Przecieranie starych tynków i nałożenie gładzi gipsowej</t>
  </si>
  <si>
    <t>0713/02</t>
  </si>
  <si>
    <t>wewn. - ściany 50+(5,9*3,22)</t>
  </si>
  <si>
    <t>KNR 2-02</t>
  </si>
  <si>
    <t>1101/05</t>
  </si>
  <si>
    <t>Podkład z gruzu z bet. lekkiego ( zasypanie kanałów instal.)</t>
  </si>
  <si>
    <t>m3</t>
  </si>
  <si>
    <t>1204/02</t>
  </si>
  <si>
    <t>1105/03</t>
  </si>
  <si>
    <t>Warstwy wyrównawcze po posadzki - grunt dyspersyjny</t>
  </si>
  <si>
    <t>Warstwy wyrównawcze po posadzki z zaprawy cement.</t>
  </si>
  <si>
    <t>zat. na ostro grub. 20 mm</t>
  </si>
  <si>
    <t>KNR 039</t>
  </si>
  <si>
    <t>0115/03</t>
  </si>
  <si>
    <t>Uszczelnienie podłoża płynną folią - dwukrotnie</t>
  </si>
  <si>
    <t>NNR NKB 2-02</t>
  </si>
  <si>
    <t>1130/02</t>
  </si>
  <si>
    <t>Warstwy wyrównawcze z zaprawy samopoziomującej</t>
  </si>
  <si>
    <t>grub. 5 mm</t>
  </si>
  <si>
    <t>1112/04</t>
  </si>
  <si>
    <t>Posadzki z wykładziny z tworzyw sztucznych rulonowe</t>
  </si>
  <si>
    <t>PCV klasy 33, ścieralność T</t>
  </si>
  <si>
    <t>1113/06</t>
  </si>
  <si>
    <t>Listwy przyścienne z PCV klejone</t>
  </si>
  <si>
    <t>0321/04</t>
  </si>
  <si>
    <t>Montaż podokienników z konglomeratu</t>
  </si>
  <si>
    <t>2007/03</t>
  </si>
  <si>
    <t>o dług. ponad 1,5 m</t>
  </si>
  <si>
    <t>2006/04</t>
  </si>
  <si>
    <t>Dwukrotne malowanie farbami olejnymi grzejników radiator.</t>
  </si>
  <si>
    <t>Dwukrotne malowanie farbami olejnymi skrzydeł dzwiowych</t>
  </si>
  <si>
    <t>1212/28</t>
  </si>
  <si>
    <t>1212/19</t>
  </si>
  <si>
    <t>1209/10</t>
  </si>
  <si>
    <t>1.2 Roboty sanitarne</t>
  </si>
  <si>
    <t>KNR 4-02</t>
  </si>
  <si>
    <t>Demontaż rurociagu stalowego fi 20 mm</t>
  </si>
  <si>
    <t>0114/01</t>
  </si>
  <si>
    <t>Demontaż rurociagu PCVo fi 50 mm</t>
  </si>
  <si>
    <t>KNR 215</t>
  </si>
  <si>
    <t>0112/01</t>
  </si>
  <si>
    <t>Rurociagi z tworzyw sztucznych zgrzewane fi 20 mm</t>
  </si>
  <si>
    <t>0116/01</t>
  </si>
  <si>
    <t xml:space="preserve">szt </t>
  </si>
  <si>
    <t>0304/01</t>
  </si>
  <si>
    <t>Rurociąg stalowy, spawany na ścianie budynku, fi 20 mm</t>
  </si>
  <si>
    <t>0310/01</t>
  </si>
  <si>
    <t>1.2 Roboty elektryczne</t>
  </si>
  <si>
    <t xml:space="preserve">Demontaż przyłacza elektrycznego degistorium i </t>
  </si>
  <si>
    <t>stołów laboratoryjnych</t>
  </si>
  <si>
    <t>wycena</t>
  </si>
  <si>
    <t>KNR 4-03</t>
  </si>
  <si>
    <t>1134/01</t>
  </si>
  <si>
    <t>0307/01</t>
  </si>
  <si>
    <t>Wymiana łączników instalacyjnych 2-biegunowych,</t>
  </si>
  <si>
    <t>podtynkowych</t>
  </si>
  <si>
    <t>306/05</t>
  </si>
  <si>
    <t xml:space="preserve">Wymiana gniazd wtyczkowych 2-biegunowych, </t>
  </si>
  <si>
    <t>natynkowych z uziemnieniem</t>
  </si>
  <si>
    <t>KNR 5-08</t>
  </si>
  <si>
    <t>0502/10</t>
  </si>
  <si>
    <t>Przygotowanie podłoża pod oprawy  oświetleniowe</t>
  </si>
  <si>
    <t>0511/05</t>
  </si>
  <si>
    <t>Montaż na gotowym podłożu opraw świetlówkowych</t>
  </si>
  <si>
    <t>z rastrem</t>
  </si>
  <si>
    <t>Zawory gazowe przelotowe fi 20 mm</t>
  </si>
  <si>
    <t>0107/02</t>
  </si>
  <si>
    <t>Układanie rur winiduowych w kanale instalacyjnym</t>
  </si>
  <si>
    <t>0207/01</t>
  </si>
  <si>
    <t xml:space="preserve">Przewody kabelkowe wiągane do rur instlacyjnych </t>
  </si>
  <si>
    <t>winidurowych</t>
  </si>
  <si>
    <t>Montaż zaworów kulowych fi 20 mm</t>
  </si>
  <si>
    <t>1119/02</t>
  </si>
  <si>
    <t>Wykucie z muru podokienników z lastryko</t>
  </si>
  <si>
    <t>Dwukrotne malowanie farbami olejnymi rur instal. fi do 50 mm</t>
  </si>
  <si>
    <t>(0,7+0,86)*7,9</t>
  </si>
  <si>
    <t>Rozebranie pokrycia osłon kanałów wentylacyjnych</t>
  </si>
  <si>
    <t>0426/04</t>
  </si>
  <si>
    <t>0354/15</t>
  </si>
  <si>
    <t>Wykucie stalowych wsporników osłon kanałów</t>
  </si>
  <si>
    <t>wentylacyjnych</t>
  </si>
  <si>
    <t>szt.</t>
  </si>
  <si>
    <t>Konstrukcja rusztów metalowych pod obudowy z płyt GK</t>
  </si>
  <si>
    <t>0,9*2,1+(07+0,86)*7,8</t>
  </si>
  <si>
    <t>Obudowa  kanałów wentylacyjnych z płyt GK</t>
  </si>
  <si>
    <t>2003/02</t>
  </si>
  <si>
    <t>(5,85+5,85)*3,17-0,9*2,1-1,2*1,2</t>
  </si>
  <si>
    <t>na ścianach   [(7,8+5,85)*2+(5,85+5,75)*2]*3,17+</t>
  </si>
  <si>
    <t>7,8*(3,17-0,86)-,(1,8*2,2)*7-(1,3+0,9*4)*2,1</t>
  </si>
  <si>
    <t>na suficie (5,85*5,75+5,85*7,8-0,7*7,9</t>
  </si>
  <si>
    <t>wewn. - sufity 5,85*5,75+7,8*5,85</t>
  </si>
  <si>
    <t>1,8*2,2*7-(1,3+0,9*5)*2,1-1,2*1,2*2</t>
  </si>
  <si>
    <t>na ścianach   (5,85*4+7,8*2+5,85*4+5,75*2)*3,17-</t>
  </si>
  <si>
    <t>Posadzki z wykładziny z wykładziny dywanowej rulonowe</t>
  </si>
  <si>
    <t>1113/01</t>
  </si>
  <si>
    <t>Listwy przyścienne z PCV klejone do wykładzin dywan.</t>
  </si>
  <si>
    <t>5,85*4+7,8*2-1,3-0,9+5,85*4+5,75*2-0,9*4</t>
  </si>
  <si>
    <t>3,17*7+0,5*10</t>
  </si>
  <si>
    <t>0,6*(0,9+1,0*2+1,05*2)</t>
  </si>
  <si>
    <t>(1,3+0,9*2)*2,1</t>
  </si>
  <si>
    <t>1026/03</t>
  </si>
  <si>
    <t>Okno z kształtowników aluminiowych o pow. Do 1,5 m2</t>
  </si>
  <si>
    <t>1,2*1,2</t>
  </si>
  <si>
    <t>1026/05</t>
  </si>
  <si>
    <t>Drzwi jednoskrzydłowe z kształtowników aluminiowych</t>
  </si>
  <si>
    <t>0,9*2,1</t>
  </si>
  <si>
    <t>(</t>
  </si>
  <si>
    <t>(7,9+5,85)*5,95</t>
  </si>
  <si>
    <t>KNR 2/02</t>
  </si>
  <si>
    <t>1102/01</t>
  </si>
  <si>
    <t xml:space="preserve">Warstwy wyrównawcze z zaprawy grub. 20 mm </t>
  </si>
  <si>
    <t>zatarte na ostro</t>
  </si>
  <si>
    <t>1133/09</t>
  </si>
  <si>
    <t>306/02</t>
  </si>
  <si>
    <t>podtynkowych z uziemnieniem</t>
  </si>
  <si>
    <t>Demontaż opraw żarowych, z kloszem kulistym</t>
  </si>
  <si>
    <t>0303/03</t>
  </si>
  <si>
    <t>Wymiana tablicy bezpiecznikowej</t>
  </si>
  <si>
    <t>(bez materiału)</t>
  </si>
  <si>
    <t>1122/06</t>
  </si>
  <si>
    <t>Demontaż gniazd instalacji informatycznej</t>
  </si>
  <si>
    <t>natynkowych</t>
  </si>
  <si>
    <t>4,5+6,3+1,6*3</t>
  </si>
  <si>
    <t>Demontaż przewodów kabelkowych ułożonych w korytkach</t>
  </si>
  <si>
    <t>Demontaż korytek instalacyjnych</t>
  </si>
  <si>
    <t>1107/08</t>
  </si>
  <si>
    <t>Demontaż łącznika w obudowie metalowej</t>
  </si>
  <si>
    <t>1125/06</t>
  </si>
  <si>
    <t>KNR  4-03</t>
  </si>
  <si>
    <t>1001/01</t>
  </si>
  <si>
    <t>Mechaniczne wykucie bruzd poziomych w ścianie z cegły</t>
  </si>
  <si>
    <t>0210/02</t>
  </si>
  <si>
    <t>Przewody kabelkowe układane w bruzdach</t>
  </si>
  <si>
    <t>1012/01</t>
  </si>
  <si>
    <t>Zamurowanie bruzd z przewodami</t>
  </si>
  <si>
    <t>Montaż łącznika w obudowie metalowej</t>
  </si>
  <si>
    <t>0307/06</t>
  </si>
  <si>
    <t>Mechaniczne wykucie bruzd poziomych w tynku</t>
  </si>
  <si>
    <t>1001/04</t>
  </si>
  <si>
    <t>0209/01</t>
  </si>
  <si>
    <t>Przewody kabelkowe układane w tynku</t>
  </si>
  <si>
    <t>Przygotowanie podłoża pod puszki instalacyjne</t>
  </si>
  <si>
    <t>0301/20</t>
  </si>
  <si>
    <t>0302/02</t>
  </si>
  <si>
    <t>KNR  5-08</t>
  </si>
  <si>
    <t>0307/02</t>
  </si>
  <si>
    <t>Montażłaczników instalacyjnych jednobiegunowych</t>
  </si>
  <si>
    <t>Dwukrotne malowanie farbami olejnymi podokienników</t>
  </si>
  <si>
    <t>1209/14</t>
  </si>
  <si>
    <t>Przedmiar robót - sala 106-107</t>
  </si>
  <si>
    <t>Uzupełnienie tynku na ścianach</t>
  </si>
  <si>
    <t>0711/13</t>
  </si>
  <si>
    <t>0354/05</t>
  </si>
  <si>
    <t>Wykucie z muru ościeznicy drewnianej</t>
  </si>
  <si>
    <t>Ścianka działówa z pyt GK na rusztach metalowych</t>
  </si>
  <si>
    <t>0108/18</t>
  </si>
  <si>
    <t xml:space="preserve">Wywiezienie gruzu samochodem samowyładowczym </t>
  </si>
  <si>
    <t>0108/20</t>
  </si>
  <si>
    <t>Dwukrotne malowanie farbami olejnymi skrzydeł drzwiowych</t>
  </si>
  <si>
    <t>1204/01</t>
  </si>
  <si>
    <t xml:space="preserve">wewn. - sufity </t>
  </si>
  <si>
    <t>0218/04</t>
  </si>
  <si>
    <t>Wymiana zlewozmywaka z szafką</t>
  </si>
  <si>
    <t>0121/01</t>
  </si>
  <si>
    <t>Wymiana baterii ściennej zlewozmywakowej</t>
  </si>
  <si>
    <t>NNR NKB 202</t>
  </si>
  <si>
    <t>Gruntowanie podłoża preparatami</t>
  </si>
  <si>
    <t>1130/03</t>
  </si>
  <si>
    <t>zwiększenie grubości o 5 mm</t>
  </si>
  <si>
    <t>KNR 0-2II</t>
  </si>
  <si>
    <t>1118/01</t>
  </si>
  <si>
    <t>Przygotowanie podłoza pod posadzi płytkowe</t>
  </si>
  <si>
    <t>1118/03</t>
  </si>
  <si>
    <t>KNR 0-12</t>
  </si>
  <si>
    <t>Posadzki z płytek ceramicznych  o wymiarach 30x30 cm</t>
  </si>
  <si>
    <t>układane na klej</t>
  </si>
  <si>
    <t>Cokolik z płytek ceramicznych o wymiarach 30x30 cm</t>
  </si>
  <si>
    <t>o wysokości 1 cm układany na klej</t>
  </si>
  <si>
    <t>Jednokrotne malowanie farbami olejnymi starych tynków</t>
  </si>
  <si>
    <t>na odl. 5 km   (80,5+12,32=0,01</t>
  </si>
  <si>
    <t>na odl. do 30 km   (0,93*25)</t>
  </si>
  <si>
    <t>Montaż puszek instalacyjnych na gotowym podłożu</t>
  </si>
  <si>
    <t>kpl</t>
  </si>
  <si>
    <t>Rozebranie ścianki działowej z cegieł</t>
  </si>
  <si>
    <t>0348/03</t>
  </si>
  <si>
    <t>Rurociagi odpływowy z rur PCV fi 50 mm</t>
  </si>
  <si>
    <t>Dodatki za podejścia odpływowe w rurociągu PCV fi 50 mm</t>
  </si>
  <si>
    <t>Cokolik z płytek ceramicznych o wysokości 10 cm</t>
  </si>
  <si>
    <t>fi 20 mm</t>
  </si>
  <si>
    <t>2*4,5</t>
  </si>
  <si>
    <t>0811/07</t>
  </si>
  <si>
    <t>Rozebranie posadzki z płytek terakotowych</t>
  </si>
  <si>
    <t>7,85*6,05</t>
  </si>
  <si>
    <t>na ścianach (7,85+6,05)*2*3,17-2,05*0,9-1,8*2*4</t>
  </si>
  <si>
    <t xml:space="preserve">wewn. - ściany </t>
  </si>
  <si>
    <t>0,3*0,3 *5,7*2</t>
  </si>
  <si>
    <t>układany na klej (6,05+7,85)*2-0,9</t>
  </si>
  <si>
    <t>2*3,17+6*0,5</t>
  </si>
  <si>
    <t>1,3*0,6*3</t>
  </si>
  <si>
    <t>na odl. 5 km   47,58*0,02</t>
  </si>
  <si>
    <t>na odl. do 30 km   wsp. krot. 25</t>
  </si>
  <si>
    <t>2,4*3*2</t>
  </si>
  <si>
    <t>2,4*2</t>
  </si>
  <si>
    <t>2,4*2*2+3,0</t>
  </si>
  <si>
    <t>Dodatki za podejścia dopływowe w rurociągu zgrzewanym</t>
  </si>
  <si>
    <t>2,4*2+3</t>
  </si>
  <si>
    <t>Przedmiar robót - sala 419A</t>
  </si>
  <si>
    <t>Przedmiar robót - sala 413</t>
  </si>
  <si>
    <t>Wyniesienie mebli i wniesienie po zakończeniu robót</t>
  </si>
  <si>
    <t>(6 biurek, szafka i stolik)</t>
  </si>
  <si>
    <t>5,41*3,8+0,9*0,64</t>
  </si>
  <si>
    <t>na ścianach (3,8+5,41*2)*3,17-1,8*2,0*2-0,9*2,05</t>
  </si>
  <si>
    <t>KNR   2-02</t>
  </si>
  <si>
    <t>1111/05</t>
  </si>
  <si>
    <t>Ułożenie posadzki z paneli podłogowych drewnianych</t>
  </si>
  <si>
    <t>1111/06</t>
  </si>
  <si>
    <t>Listwy przyścienne</t>
  </si>
  <si>
    <t>(6,05+3,8)*2</t>
  </si>
  <si>
    <t>2*3,17+0,5*4</t>
  </si>
  <si>
    <t>0,6*0,8*2</t>
  </si>
  <si>
    <t>09*2,05*2</t>
  </si>
  <si>
    <t>na odl. 5 km  (21,13*0,008</t>
  </si>
  <si>
    <t>na odl. do 30 km   (wsp.krot. - 25)</t>
  </si>
  <si>
    <t>Przedmiar robót - sala 414a</t>
  </si>
  <si>
    <t>(3 biurka)</t>
  </si>
  <si>
    <t>5,41*3,83+1,07*0,64</t>
  </si>
  <si>
    <t>na ścianach (3,83+5,41+6,05+0,17)*3,17-1,8*2,0*2-0,9*2,05*2</t>
  </si>
  <si>
    <t>na suficie 5,41*3,8</t>
  </si>
  <si>
    <t xml:space="preserve">na suficie </t>
  </si>
  <si>
    <t>(6,05+3,83)*2</t>
  </si>
  <si>
    <t>(0,8+1,1)*0,6</t>
  </si>
  <si>
    <t>na odl. 5 km  (21,41*0,008</t>
  </si>
  <si>
    <t>Przedmiar robót - sala 414</t>
  </si>
  <si>
    <t>(3 biurka, 6 stolików, 2 szafki wiszące)</t>
  </si>
  <si>
    <t>5,41*3,77+0,9*0,64+6,05*1,86</t>
  </si>
  <si>
    <t>na ścianach (3,77+5,4+6,05+1,86*2)*3,17-1,8*2,0*3-0,9*2,05*3</t>
  </si>
  <si>
    <t>0,72*2,05*2-0,57*2,05</t>
  </si>
  <si>
    <t>wewn. - ściany (poz. 3 +3,78+2,03)*2*3,17+2,03+0,3*3,17-</t>
  </si>
  <si>
    <t>5,41*3,77+0,9*0,64+3,65*1,86</t>
  </si>
  <si>
    <t>(6,05+3,77)*2+(3,65+1,86)*2-(0,72+0,9*2</t>
  </si>
  <si>
    <t>0,86*1,86+1,27*2,03</t>
  </si>
  <si>
    <t>o wysokości 1 cm układany na klej (0,86+1,86)*2-0,57</t>
  </si>
  <si>
    <t>2*3,17+0,5*6</t>
  </si>
  <si>
    <t>0,8*0,6*2+0,9*0,6</t>
  </si>
  <si>
    <t>09*2,05</t>
  </si>
  <si>
    <t>na odl. 5 km  (31,9*0,008</t>
  </si>
  <si>
    <t>1,5*2,5</t>
  </si>
  <si>
    <t>(0,48+0,45)*2,52</t>
  </si>
  <si>
    <t>2,52*0,15*2</t>
  </si>
  <si>
    <t>Przedmiar robót - korytarz III piętro</t>
  </si>
  <si>
    <t xml:space="preserve">Wycena </t>
  </si>
  <si>
    <t>Skrócenie skrzydeł drzwiowych</t>
  </si>
  <si>
    <t>Montaż llistew progowych w drzwiach</t>
  </si>
  <si>
    <t>0817/05</t>
  </si>
  <si>
    <t>21+(15+5)*2</t>
  </si>
  <si>
    <t>21*0,9+12*1,3+3*1,5</t>
  </si>
  <si>
    <t>wewn. - ściany   5,2*2</t>
  </si>
  <si>
    <t>5,2*2*1,5</t>
  </si>
  <si>
    <t>388*0,01</t>
  </si>
  <si>
    <t>na odl. do 30 km  współ. krotności 25</t>
  </si>
  <si>
    <t>Przedmiar robót - biblioteka</t>
  </si>
  <si>
    <t>p.319 (3,93*6,11)+ p.306 (9,9*6,05)</t>
  </si>
  <si>
    <t>p.319 (3,93*6,11) + p.318 (7,72*5,8)</t>
  </si>
  <si>
    <t>p.319 [(3,93+6,11)*3,17*2-3,03*1,44-0,9*2,05-2,48*1,01-</t>
  </si>
  <si>
    <t>p.319 (6,11*2+3,93-0,9)+p.306[(9,9+6,05)*2-0,9]</t>
  </si>
  <si>
    <t>KNR W  2-02</t>
  </si>
  <si>
    <t>0840/04</t>
  </si>
  <si>
    <t xml:space="preserve">Licowanie ścian płytkami glazury o wym. 20x20 cm </t>
  </si>
  <si>
    <t>na zaprawie klejowej (0,86*2+1,86)*0,6 +0,8*0,9</t>
  </si>
  <si>
    <t>Jednokrotne malowanie farbami olejnymii starych tynków</t>
  </si>
  <si>
    <t>1206/01</t>
  </si>
  <si>
    <t xml:space="preserve">wewn. - ściany p.319 </t>
  </si>
  <si>
    <t>p.319 [(3,93+6,11*2)*1,5+2,61*089-3,03*0,82-0,9*1,5</t>
  </si>
  <si>
    <t>2,61*1,59]+ p.318 (7,72*3,17) -23,14</t>
  </si>
  <si>
    <t>na odl. 5 km   (88,36*0,008)</t>
  </si>
  <si>
    <t>na odl. do 30 km   współ. Krotności - 25</t>
  </si>
  <si>
    <t>Stara kotłownia</t>
  </si>
  <si>
    <t>1,8*6 szt</t>
  </si>
  <si>
    <t xml:space="preserve">wewn. - ściany o wysokości do 5 m w hali </t>
  </si>
  <si>
    <t>(4*0,63+2*0,84)*3,2+(5,65+11,2)*3,4-(2*1,5+1,15)*2</t>
  </si>
  <si>
    <t>(19,89-5,5)*3,4+5,5*4,4+10,8*4,4+4*0,27*4,4 -</t>
  </si>
  <si>
    <t>wewn. - ściany o wys. &gt; 5 m whali 10,8*6,3+3*0,27*6,3</t>
  </si>
  <si>
    <t>1612/06</t>
  </si>
  <si>
    <t>Rusztowanie warszawskie przesuwne o wys. 6 m</t>
  </si>
  <si>
    <t>kol.</t>
  </si>
  <si>
    <t>4,5/1,65=2,73</t>
  </si>
  <si>
    <t>wewn. - ściany w korytarzu 1,24*2,3*2+0,4*1,6+0,9*2,0*2+</t>
  </si>
  <si>
    <t>5,1*3,9+2,2*3,4-1,52*2,1-1,08*2,05*2</t>
  </si>
  <si>
    <t>sufit - w korytarzu  1,4*5,1+1,9*2,2</t>
  </si>
  <si>
    <t>wewn. - ściany na klatce schodowej</t>
  </si>
  <si>
    <t>sufit - na klatce schodowej</t>
  </si>
  <si>
    <t>Rusztowanie warszawskie przesuwne o wys. 4 m</t>
  </si>
  <si>
    <t>1612/05</t>
  </si>
  <si>
    <t>1. Hala laboratorium</t>
  </si>
  <si>
    <t>2. Korytarz</t>
  </si>
  <si>
    <t>3.  Klatka schodowa</t>
  </si>
  <si>
    <t>4. Stolarka drzwiowa</t>
  </si>
  <si>
    <t>Dwukrotne malowanie farbami olejnymi stolarki drzwiowej</t>
  </si>
  <si>
    <t>drewnianej 1,1*2,05*2+1,5*2,05+1,8*2,05-0,6*1,2</t>
  </si>
  <si>
    <t>metalowejj  1,15*2,1*2+1,65*2,1</t>
  </si>
  <si>
    <t>0701/02</t>
  </si>
  <si>
    <t>Odbicie tynków na ścianach</t>
  </si>
  <si>
    <t>ok. 10 % pow. Ścian</t>
  </si>
  <si>
    <t>0706/05</t>
  </si>
  <si>
    <t>Wykonanie tynku cement.-wapiennego n aścianie</t>
  </si>
  <si>
    <t>1,8,3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</si>
</sst>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b/>
      <sz val="8"/>
      <name val="Czcionka tekstu podstawowego"/>
      <family val="2"/>
    </font>
    <font>
      <b/>
      <sz val="8"/>
      <color indexed="8"/>
      <name val="Arial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4" fontId="7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4" fontId="7" fillId="0" borderId="15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2" fillId="0" borderId="12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46" fillId="0" borderId="0" xfId="0" applyFont="1" applyAlignment="1">
      <alignment/>
    </xf>
    <xf numFmtId="2" fontId="7" fillId="0" borderId="22" xfId="0" applyNumberFormat="1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2" fontId="2" fillId="0" borderId="23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2" fontId="7" fillId="0" borderId="21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6" fontId="8" fillId="0" borderId="12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49" fontId="7" fillId="0" borderId="15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2" fontId="7" fillId="0" borderId="20" xfId="0" applyNumberFormat="1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48" fillId="0" borderId="19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5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5" fillId="0" borderId="2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/>
    </xf>
    <xf numFmtId="2" fontId="49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8" xfId="0" applyFont="1" applyBorder="1" applyAlignment="1">
      <alignment wrapText="1"/>
    </xf>
    <xf numFmtId="2" fontId="8" fillId="0" borderId="24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2" fillId="0" borderId="17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2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4" fontId="7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8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4" fontId="7" fillId="0" borderId="15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3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/>
    </xf>
    <xf numFmtId="2" fontId="7" fillId="0" borderId="18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46" fillId="0" borderId="0" xfId="0" applyFont="1" applyAlignment="1">
      <alignment/>
    </xf>
    <xf numFmtId="2" fontId="7" fillId="0" borderId="22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2" fontId="7" fillId="0" borderId="21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2" fontId="7" fillId="0" borderId="20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2" fontId="7" fillId="0" borderId="22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3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8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4"/>
  <sheetViews>
    <sheetView zoomScalePageLayoutView="0" workbookViewId="0" topLeftCell="A30">
      <selection activeCell="O89" sqref="O89"/>
    </sheetView>
  </sheetViews>
  <sheetFormatPr defaultColWidth="9.140625" defaultRowHeight="15"/>
  <cols>
    <col min="2" max="2" width="4.57421875" style="83" customWidth="1"/>
    <col min="3" max="3" width="10.421875" style="0" customWidth="1"/>
    <col min="4" max="4" width="42.57421875" style="0" customWidth="1"/>
    <col min="6" max="6" width="9.140625" style="0" customWidth="1"/>
    <col min="7" max="7" width="9.140625" style="0" hidden="1" customWidth="1"/>
    <col min="8" max="9" width="9.140625" style="87" customWidth="1"/>
    <col min="10" max="11" width="9.140625" style="0" hidden="1" customWidth="1"/>
  </cols>
  <sheetData>
    <row r="2" ht="18.75">
      <c r="D2" s="60" t="s">
        <v>176</v>
      </c>
    </row>
    <row r="5" spans="1:11" ht="15">
      <c r="A5" s="1"/>
      <c r="B5" s="2" t="s">
        <v>0</v>
      </c>
      <c r="C5" s="3" t="s">
        <v>1</v>
      </c>
      <c r="D5" s="4" t="s">
        <v>2</v>
      </c>
      <c r="E5" s="5" t="s">
        <v>3</v>
      </c>
      <c r="F5" s="6" t="s">
        <v>4</v>
      </c>
      <c r="G5" s="6" t="s">
        <v>4</v>
      </c>
      <c r="H5" s="88" t="s">
        <v>5</v>
      </c>
      <c r="I5" s="89" t="s">
        <v>6</v>
      </c>
      <c r="J5" s="7"/>
      <c r="K5" s="9" t="s">
        <v>6</v>
      </c>
    </row>
    <row r="6" spans="1:11" ht="15">
      <c r="A6" s="1"/>
      <c r="B6" s="10"/>
      <c r="C6" s="11"/>
      <c r="D6" s="12" t="s">
        <v>7</v>
      </c>
      <c r="E6" s="65"/>
      <c r="F6" s="63"/>
      <c r="G6" s="66"/>
      <c r="H6" s="90" t="s">
        <v>8</v>
      </c>
      <c r="I6" s="91" t="s">
        <v>8</v>
      </c>
      <c r="J6" s="13"/>
      <c r="K6" s="14" t="s">
        <v>8</v>
      </c>
    </row>
    <row r="7" spans="1:11" ht="15">
      <c r="A7" s="15"/>
      <c r="B7" s="16">
        <v>1</v>
      </c>
      <c r="C7" s="17" t="s">
        <v>20</v>
      </c>
      <c r="D7" s="51" t="s">
        <v>11</v>
      </c>
      <c r="E7" s="16" t="s">
        <v>12</v>
      </c>
      <c r="F7" s="35">
        <v>80.5</v>
      </c>
      <c r="G7" s="44">
        <v>26</v>
      </c>
      <c r="H7" s="92"/>
      <c r="I7" s="93"/>
      <c r="J7" s="20"/>
      <c r="K7" s="23"/>
    </row>
    <row r="8" spans="1:11" ht="15">
      <c r="A8" s="15" t="s">
        <v>133</v>
      </c>
      <c r="B8" s="24"/>
      <c r="C8" s="25" t="s">
        <v>25</v>
      </c>
      <c r="D8" s="52" t="s">
        <v>134</v>
      </c>
      <c r="E8" s="24"/>
      <c r="F8" s="35"/>
      <c r="G8" s="44"/>
      <c r="H8" s="92"/>
      <c r="I8" s="93"/>
      <c r="J8" s="20"/>
      <c r="K8" s="31">
        <f>G8*H8</f>
        <v>0</v>
      </c>
    </row>
    <row r="9" spans="1:11" ht="15">
      <c r="A9" s="15"/>
      <c r="B9" s="32">
        <v>2</v>
      </c>
      <c r="C9" s="33" t="s">
        <v>20</v>
      </c>
      <c r="D9" s="53" t="s">
        <v>103</v>
      </c>
      <c r="E9" s="16" t="s">
        <v>12</v>
      </c>
      <c r="F9" s="19">
        <v>12.32</v>
      </c>
      <c r="G9" s="58">
        <v>26</v>
      </c>
      <c r="H9" s="94"/>
      <c r="I9" s="95"/>
      <c r="J9" s="20"/>
      <c r="K9" s="23"/>
    </row>
    <row r="10" spans="1:11" ht="15">
      <c r="A10" s="15"/>
      <c r="B10" s="24"/>
      <c r="C10" s="25" t="s">
        <v>104</v>
      </c>
      <c r="D10" s="52" t="s">
        <v>102</v>
      </c>
      <c r="E10" s="38"/>
      <c r="F10" s="28"/>
      <c r="G10" s="59"/>
      <c r="H10" s="96"/>
      <c r="I10" s="97"/>
      <c r="J10" s="20"/>
      <c r="K10" s="31">
        <f>G10*H10</f>
        <v>0</v>
      </c>
    </row>
    <row r="11" spans="1:11" ht="15">
      <c r="A11" s="15"/>
      <c r="B11" s="32">
        <v>3</v>
      </c>
      <c r="C11" s="33" t="s">
        <v>20</v>
      </c>
      <c r="D11" s="53" t="s">
        <v>106</v>
      </c>
      <c r="E11" s="57" t="s">
        <v>108</v>
      </c>
      <c r="F11" s="19">
        <v>10</v>
      </c>
      <c r="G11" s="58">
        <v>26</v>
      </c>
      <c r="H11" s="94"/>
      <c r="I11" s="95"/>
      <c r="J11" s="20"/>
      <c r="K11" s="40"/>
    </row>
    <row r="12" spans="1:11" ht="15">
      <c r="A12" s="15"/>
      <c r="B12" s="24"/>
      <c r="C12" s="25" t="s">
        <v>105</v>
      </c>
      <c r="D12" s="52" t="s">
        <v>107</v>
      </c>
      <c r="E12" s="38"/>
      <c r="F12" s="28"/>
      <c r="G12" s="59"/>
      <c r="H12" s="96"/>
      <c r="I12" s="97"/>
      <c r="J12" s="20"/>
      <c r="K12" s="40"/>
    </row>
    <row r="13" spans="1:11" ht="15">
      <c r="A13" s="15"/>
      <c r="B13" s="32">
        <v>4</v>
      </c>
      <c r="C13" s="33" t="s">
        <v>30</v>
      </c>
      <c r="D13" s="53" t="s">
        <v>109</v>
      </c>
      <c r="E13" s="16" t="s">
        <v>12</v>
      </c>
      <c r="F13" s="35">
        <v>14.05</v>
      </c>
      <c r="G13" s="44"/>
      <c r="H13" s="92"/>
      <c r="I13" s="93"/>
      <c r="J13" s="20"/>
      <c r="K13" s="23"/>
    </row>
    <row r="14" spans="1:11" ht="15">
      <c r="A14" s="15"/>
      <c r="B14" s="24"/>
      <c r="C14" s="67" t="s">
        <v>53</v>
      </c>
      <c r="D14" s="52" t="s">
        <v>110</v>
      </c>
      <c r="E14" s="24"/>
      <c r="F14" s="28"/>
      <c r="G14" s="59"/>
      <c r="H14" s="96"/>
      <c r="I14" s="97"/>
      <c r="J14" s="20"/>
      <c r="K14" s="31">
        <f>G20*H20</f>
        <v>0</v>
      </c>
    </row>
    <row r="15" spans="1:11" ht="15">
      <c r="A15" s="15"/>
      <c r="B15" s="16">
        <v>5</v>
      </c>
      <c r="C15" s="17" t="s">
        <v>30</v>
      </c>
      <c r="D15" s="51" t="s">
        <v>111</v>
      </c>
      <c r="E15" s="16" t="s">
        <v>12</v>
      </c>
      <c r="F15" s="19">
        <v>14.05</v>
      </c>
      <c r="G15" s="58"/>
      <c r="H15" s="94"/>
      <c r="I15" s="95"/>
      <c r="J15" s="20"/>
      <c r="K15" s="23"/>
    </row>
    <row r="16" spans="1:11" ht="15">
      <c r="A16" s="15"/>
      <c r="B16" s="24"/>
      <c r="C16" s="67" t="s">
        <v>55</v>
      </c>
      <c r="D16" s="52"/>
      <c r="E16" s="24"/>
      <c r="F16" s="28"/>
      <c r="G16" s="59"/>
      <c r="H16" s="96"/>
      <c r="I16" s="97"/>
      <c r="J16" s="20"/>
      <c r="K16" s="31">
        <f>G22*H22</f>
        <v>0</v>
      </c>
    </row>
    <row r="17" spans="1:11" ht="15">
      <c r="A17" s="15"/>
      <c r="B17" s="32">
        <v>6</v>
      </c>
      <c r="C17" s="17" t="s">
        <v>30</v>
      </c>
      <c r="D17" s="51" t="s">
        <v>181</v>
      </c>
      <c r="E17" s="16" t="s">
        <v>12</v>
      </c>
      <c r="F17" s="35">
        <v>33.76</v>
      </c>
      <c r="G17" s="44"/>
      <c r="H17" s="92"/>
      <c r="I17" s="93"/>
      <c r="J17" s="20"/>
      <c r="K17" s="23"/>
    </row>
    <row r="18" spans="1:11" ht="15">
      <c r="A18" s="15"/>
      <c r="B18" s="32"/>
      <c r="C18" s="67" t="s">
        <v>112</v>
      </c>
      <c r="D18" s="52" t="s">
        <v>113</v>
      </c>
      <c r="E18" s="24"/>
      <c r="F18" s="35"/>
      <c r="G18" s="44"/>
      <c r="H18" s="92"/>
      <c r="I18" s="93"/>
      <c r="J18" s="20"/>
      <c r="K18" s="31">
        <f>G24*H24</f>
        <v>0</v>
      </c>
    </row>
    <row r="19" spans="1:11" ht="15">
      <c r="A19" s="15"/>
      <c r="B19" s="57">
        <v>7</v>
      </c>
      <c r="C19" s="39" t="s">
        <v>42</v>
      </c>
      <c r="D19" s="68" t="s">
        <v>128</v>
      </c>
      <c r="E19" s="16" t="s">
        <v>12</v>
      </c>
      <c r="F19" s="69">
        <v>1.44</v>
      </c>
      <c r="G19" s="19"/>
      <c r="H19" s="98"/>
      <c r="I19" s="80"/>
      <c r="J19" s="20"/>
      <c r="K19" s="23"/>
    </row>
    <row r="20" spans="1:11" ht="15">
      <c r="A20" s="15"/>
      <c r="B20" s="38"/>
      <c r="C20" s="41" t="s">
        <v>127</v>
      </c>
      <c r="D20" s="42" t="s">
        <v>129</v>
      </c>
      <c r="E20" s="24"/>
      <c r="F20" s="70"/>
      <c r="G20" s="28"/>
      <c r="H20" s="99"/>
      <c r="I20" s="97"/>
      <c r="J20" s="20"/>
      <c r="K20" s="31">
        <f>G27*H27</f>
        <v>0</v>
      </c>
    </row>
    <row r="21" spans="1:11" ht="15">
      <c r="A21" s="15"/>
      <c r="B21" s="32">
        <v>8</v>
      </c>
      <c r="C21" s="39" t="s">
        <v>42</v>
      </c>
      <c r="D21" s="22" t="s">
        <v>131</v>
      </c>
      <c r="E21" s="34" t="s">
        <v>12</v>
      </c>
      <c r="F21" s="35">
        <v>1.89</v>
      </c>
      <c r="G21" s="35"/>
      <c r="H21" s="100"/>
      <c r="I21" s="82"/>
      <c r="J21" s="20"/>
      <c r="K21" s="23"/>
    </row>
    <row r="22" spans="1:11" ht="15">
      <c r="A22" s="15"/>
      <c r="B22" s="32"/>
      <c r="C22" s="41" t="s">
        <v>130</v>
      </c>
      <c r="D22" s="26" t="s">
        <v>132</v>
      </c>
      <c r="E22" s="27"/>
      <c r="F22" s="28"/>
      <c r="G22" s="28"/>
      <c r="H22" s="99"/>
      <c r="I22" s="97"/>
      <c r="J22" s="20"/>
      <c r="K22" s="31">
        <f>G29*H29</f>
        <v>0</v>
      </c>
    </row>
    <row r="23" spans="1:11" ht="15">
      <c r="A23" s="15"/>
      <c r="B23" s="16">
        <v>9</v>
      </c>
      <c r="C23" s="71" t="s">
        <v>20</v>
      </c>
      <c r="D23" s="68" t="s">
        <v>27</v>
      </c>
      <c r="E23" s="16" t="s">
        <v>12</v>
      </c>
      <c r="F23" s="69">
        <v>115.4</v>
      </c>
      <c r="G23" s="76"/>
      <c r="H23" s="95"/>
      <c r="I23" s="80"/>
      <c r="J23" s="20"/>
      <c r="K23" s="40"/>
    </row>
    <row r="24" spans="1:11" ht="15">
      <c r="A24" s="15"/>
      <c r="B24" s="32"/>
      <c r="C24" s="72" t="s">
        <v>24</v>
      </c>
      <c r="D24" s="20" t="s">
        <v>114</v>
      </c>
      <c r="E24" s="32"/>
      <c r="F24" s="44"/>
      <c r="G24" s="75"/>
      <c r="H24" s="93"/>
      <c r="I24" s="93"/>
      <c r="J24" s="20"/>
      <c r="K24" s="40"/>
    </row>
    <row r="25" spans="1:11" ht="15">
      <c r="A25" s="15"/>
      <c r="B25" s="24"/>
      <c r="C25" s="73"/>
      <c r="D25" s="42" t="s">
        <v>115</v>
      </c>
      <c r="E25" s="24"/>
      <c r="F25" s="70"/>
      <c r="G25" s="77"/>
      <c r="H25" s="97"/>
      <c r="I25" s="81"/>
      <c r="J25" s="20"/>
      <c r="K25" s="40"/>
    </row>
    <row r="26" spans="1:11" ht="15">
      <c r="A26" s="15"/>
      <c r="B26" s="36">
        <v>10</v>
      </c>
      <c r="C26" s="39" t="s">
        <v>20</v>
      </c>
      <c r="D26" s="22" t="s">
        <v>27</v>
      </c>
      <c r="E26" s="34" t="s">
        <v>12</v>
      </c>
      <c r="F26" s="35">
        <v>73.7</v>
      </c>
      <c r="G26" s="35"/>
      <c r="H26" s="100"/>
      <c r="I26" s="82"/>
      <c r="J26" s="20"/>
      <c r="K26" s="40"/>
    </row>
    <row r="27" spans="1:11" ht="15">
      <c r="A27" s="15"/>
      <c r="B27" s="38"/>
      <c r="C27" s="41" t="s">
        <v>28</v>
      </c>
      <c r="D27" s="26" t="s">
        <v>116</v>
      </c>
      <c r="E27" s="27"/>
      <c r="F27" s="28"/>
      <c r="G27" s="28"/>
      <c r="H27" s="99"/>
      <c r="I27" s="97"/>
      <c r="J27" s="20"/>
      <c r="K27" s="40"/>
    </row>
    <row r="28" spans="1:11" ht="15">
      <c r="A28" s="15"/>
      <c r="B28" s="32">
        <v>11</v>
      </c>
      <c r="C28" s="33" t="s">
        <v>20</v>
      </c>
      <c r="D28" s="22" t="s">
        <v>14</v>
      </c>
      <c r="E28" s="34" t="s">
        <v>12</v>
      </c>
      <c r="F28" s="35">
        <v>79.27</v>
      </c>
      <c r="G28" s="19"/>
      <c r="H28" s="100"/>
      <c r="I28" s="82"/>
      <c r="J28" s="20"/>
      <c r="K28" s="40"/>
    </row>
    <row r="29" spans="1:11" ht="15">
      <c r="A29" s="15"/>
      <c r="B29" s="24"/>
      <c r="C29" s="33" t="s">
        <v>15</v>
      </c>
      <c r="D29" s="26" t="s">
        <v>117</v>
      </c>
      <c r="E29" s="27"/>
      <c r="F29" s="28"/>
      <c r="G29" s="28"/>
      <c r="H29" s="99"/>
      <c r="I29" s="97"/>
      <c r="J29" s="20"/>
      <c r="K29" s="40"/>
    </row>
    <row r="30" spans="1:11" ht="15">
      <c r="A30" s="15"/>
      <c r="B30" s="16">
        <v>12</v>
      </c>
      <c r="C30" s="71" t="s">
        <v>30</v>
      </c>
      <c r="D30" s="20" t="s">
        <v>14</v>
      </c>
      <c r="E30" s="16" t="s">
        <v>12</v>
      </c>
      <c r="F30" s="35">
        <v>191.48</v>
      </c>
      <c r="G30" s="76"/>
      <c r="H30" s="95"/>
      <c r="I30" s="80"/>
      <c r="J30" s="20"/>
      <c r="K30" s="23"/>
    </row>
    <row r="31" spans="1:11" ht="15">
      <c r="A31" s="15"/>
      <c r="B31" s="32"/>
      <c r="C31" s="72" t="s">
        <v>34</v>
      </c>
      <c r="D31" s="20" t="s">
        <v>119</v>
      </c>
      <c r="E31" s="32"/>
      <c r="F31" s="35"/>
      <c r="G31" s="75"/>
      <c r="H31" s="93"/>
      <c r="I31" s="93"/>
      <c r="J31" s="20"/>
      <c r="K31" s="31" t="e">
        <f>#REF!*#REF!</f>
        <v>#REF!</v>
      </c>
    </row>
    <row r="32" spans="1:11" ht="15">
      <c r="A32" s="15"/>
      <c r="B32" s="24"/>
      <c r="C32" s="73"/>
      <c r="D32" s="42" t="s">
        <v>118</v>
      </c>
      <c r="E32" s="24"/>
      <c r="F32" s="28"/>
      <c r="G32" s="77"/>
      <c r="H32" s="97"/>
      <c r="I32" s="81"/>
      <c r="J32" s="20"/>
      <c r="K32" s="23"/>
    </row>
    <row r="33" spans="1:11" ht="15">
      <c r="A33" s="15"/>
      <c r="B33" s="36">
        <v>13</v>
      </c>
      <c r="C33" s="39" t="s">
        <v>135</v>
      </c>
      <c r="D33" s="22" t="s">
        <v>137</v>
      </c>
      <c r="E33" s="34" t="s">
        <v>12</v>
      </c>
      <c r="F33" s="35">
        <v>79.27</v>
      </c>
      <c r="G33" s="35"/>
      <c r="H33" s="98"/>
      <c r="I33" s="80"/>
      <c r="J33" s="20"/>
      <c r="K33" s="74"/>
    </row>
    <row r="34" spans="1:11" ht="15">
      <c r="A34" s="15"/>
      <c r="B34" s="38"/>
      <c r="C34" s="41" t="s">
        <v>136</v>
      </c>
      <c r="D34" s="26" t="s">
        <v>138</v>
      </c>
      <c r="E34" s="27"/>
      <c r="F34" s="28"/>
      <c r="G34" s="35"/>
      <c r="H34" s="99"/>
      <c r="I34" s="81"/>
      <c r="J34" s="20"/>
      <c r="K34" s="74"/>
    </row>
    <row r="35" spans="1:11" ht="15">
      <c r="A35" s="15"/>
      <c r="B35" s="36">
        <v>14</v>
      </c>
      <c r="C35" s="37" t="s">
        <v>42</v>
      </c>
      <c r="D35" s="22" t="s">
        <v>44</v>
      </c>
      <c r="E35" s="34" t="s">
        <v>12</v>
      </c>
      <c r="F35" s="35">
        <v>79.27</v>
      </c>
      <c r="G35" s="35"/>
      <c r="H35" s="100"/>
      <c r="I35" s="82"/>
      <c r="J35" s="15"/>
      <c r="K35" s="47" t="e">
        <f>SUM(K8:K32)</f>
        <v>#REF!</v>
      </c>
    </row>
    <row r="36" spans="1:9" ht="15">
      <c r="A36" s="15"/>
      <c r="B36" s="32"/>
      <c r="C36" s="41" t="s">
        <v>43</v>
      </c>
      <c r="D36" s="26" t="s">
        <v>45</v>
      </c>
      <c r="E36" s="27"/>
      <c r="F36" s="28"/>
      <c r="G36" s="28"/>
      <c r="H36" s="99"/>
      <c r="I36" s="97"/>
    </row>
    <row r="37" spans="1:9" ht="15">
      <c r="A37" s="15"/>
      <c r="B37" s="16">
        <v>15</v>
      </c>
      <c r="C37" s="72" t="s">
        <v>30</v>
      </c>
      <c r="D37" s="22" t="s">
        <v>120</v>
      </c>
      <c r="E37" s="34" t="s">
        <v>12</v>
      </c>
      <c r="F37" s="35">
        <v>79.27</v>
      </c>
      <c r="G37" s="35"/>
      <c r="H37" s="100"/>
      <c r="I37" s="82"/>
    </row>
    <row r="38" spans="1:9" ht="15">
      <c r="A38" s="15"/>
      <c r="B38" s="84"/>
      <c r="C38" s="72" t="s">
        <v>121</v>
      </c>
      <c r="D38" s="22"/>
      <c r="E38" s="27"/>
      <c r="F38" s="28"/>
      <c r="G38" s="28"/>
      <c r="H38" s="99"/>
      <c r="I38" s="97"/>
    </row>
    <row r="39" spans="1:9" ht="15">
      <c r="A39" s="15"/>
      <c r="B39" s="16">
        <v>16</v>
      </c>
      <c r="C39" s="39" t="s">
        <v>30</v>
      </c>
      <c r="D39" s="18" t="s">
        <v>122</v>
      </c>
      <c r="E39" s="34" t="s">
        <v>17</v>
      </c>
      <c r="F39" s="19">
        <v>68.1</v>
      </c>
      <c r="G39" s="19"/>
      <c r="H39" s="100"/>
      <c r="I39" s="82"/>
    </row>
    <row r="40" spans="1:9" ht="15">
      <c r="A40" s="15"/>
      <c r="B40" s="24"/>
      <c r="C40" s="41" t="s">
        <v>49</v>
      </c>
      <c r="D40" s="26" t="s">
        <v>123</v>
      </c>
      <c r="E40" s="27"/>
      <c r="F40" s="28"/>
      <c r="G40" s="28"/>
      <c r="H40" s="99"/>
      <c r="I40" s="97"/>
    </row>
    <row r="41" spans="2:9" ht="15">
      <c r="B41" s="36">
        <v>17</v>
      </c>
      <c r="C41" s="39" t="s">
        <v>20</v>
      </c>
      <c r="D41" s="22" t="s">
        <v>101</v>
      </c>
      <c r="E41" s="34" t="s">
        <v>17</v>
      </c>
      <c r="F41" s="35">
        <v>27.19</v>
      </c>
      <c r="G41" s="35"/>
      <c r="H41" s="100"/>
      <c r="I41" s="82"/>
    </row>
    <row r="42" spans="2:9" ht="15">
      <c r="B42" s="38"/>
      <c r="C42" s="41" t="s">
        <v>58</v>
      </c>
      <c r="D42" s="26" t="s">
        <v>124</v>
      </c>
      <c r="E42" s="27"/>
      <c r="F42" s="28"/>
      <c r="G42" s="28"/>
      <c r="H42" s="99"/>
      <c r="I42" s="97"/>
    </row>
    <row r="43" spans="2:9" ht="15">
      <c r="B43" s="36">
        <v>18</v>
      </c>
      <c r="C43" s="39" t="s">
        <v>20</v>
      </c>
      <c r="D43" s="22" t="s">
        <v>56</v>
      </c>
      <c r="E43" s="34" t="s">
        <v>12</v>
      </c>
      <c r="F43" s="35">
        <v>3</v>
      </c>
      <c r="G43" s="35"/>
      <c r="H43" s="100"/>
      <c r="I43" s="82"/>
    </row>
    <row r="44" spans="2:9" ht="15">
      <c r="B44" s="38"/>
      <c r="C44" s="41" t="s">
        <v>59</v>
      </c>
      <c r="D44" s="26" t="s">
        <v>125</v>
      </c>
      <c r="E44" s="27"/>
      <c r="F44" s="28"/>
      <c r="G44" s="28"/>
      <c r="H44" s="99"/>
      <c r="I44" s="97"/>
    </row>
    <row r="45" spans="2:9" ht="15">
      <c r="B45" s="36">
        <v>19</v>
      </c>
      <c r="C45" s="39" t="s">
        <v>20</v>
      </c>
      <c r="D45" s="22" t="s">
        <v>57</v>
      </c>
      <c r="E45" s="34" t="s">
        <v>12</v>
      </c>
      <c r="F45" s="35">
        <v>6.51</v>
      </c>
      <c r="G45" s="35"/>
      <c r="H45" s="100"/>
      <c r="I45" s="82"/>
    </row>
    <row r="46" spans="2:9" ht="15">
      <c r="B46" s="36"/>
      <c r="C46" s="41" t="s">
        <v>60</v>
      </c>
      <c r="D46" s="26" t="s">
        <v>126</v>
      </c>
      <c r="E46" s="27"/>
      <c r="F46" s="28"/>
      <c r="G46" s="28"/>
      <c r="H46" s="99"/>
      <c r="I46" s="97"/>
    </row>
    <row r="47" spans="2:9" ht="15">
      <c r="B47" s="16">
        <v>20</v>
      </c>
      <c r="C47" s="39" t="s">
        <v>20</v>
      </c>
      <c r="D47" s="22" t="s">
        <v>174</v>
      </c>
      <c r="E47" s="34" t="s">
        <v>23</v>
      </c>
      <c r="F47" s="35">
        <v>7</v>
      </c>
      <c r="G47" s="35"/>
      <c r="H47" s="100"/>
      <c r="I47" s="82"/>
    </row>
    <row r="48" spans="2:9" ht="15">
      <c r="B48" s="24"/>
      <c r="C48" s="41" t="s">
        <v>175</v>
      </c>
      <c r="D48" s="26"/>
      <c r="E48" s="27"/>
      <c r="F48" s="28"/>
      <c r="G48" s="28"/>
      <c r="H48" s="99"/>
      <c r="I48" s="97"/>
    </row>
    <row r="49" spans="2:9" ht="15">
      <c r="B49" s="36">
        <v>21</v>
      </c>
      <c r="C49" s="39" t="s">
        <v>20</v>
      </c>
      <c r="D49" s="22" t="s">
        <v>183</v>
      </c>
      <c r="E49" s="34" t="s">
        <v>33</v>
      </c>
      <c r="F49" s="35">
        <v>0.93</v>
      </c>
      <c r="G49" s="35"/>
      <c r="H49" s="21"/>
      <c r="I49" s="22"/>
    </row>
    <row r="50" spans="2:9" ht="15">
      <c r="B50" s="36"/>
      <c r="C50" s="41" t="s">
        <v>182</v>
      </c>
      <c r="D50" s="26" t="s">
        <v>206</v>
      </c>
      <c r="E50" s="27"/>
      <c r="F50" s="28"/>
      <c r="G50" s="28"/>
      <c r="H50" s="29"/>
      <c r="I50" s="30"/>
    </row>
    <row r="51" spans="2:9" ht="15">
      <c r="B51" s="16">
        <v>22</v>
      </c>
      <c r="C51" s="39" t="s">
        <v>20</v>
      </c>
      <c r="D51" s="22" t="s">
        <v>183</v>
      </c>
      <c r="E51" s="34" t="s">
        <v>33</v>
      </c>
      <c r="F51" s="35">
        <v>23.21</v>
      </c>
      <c r="G51" s="35"/>
      <c r="H51" s="21"/>
      <c r="I51" s="22"/>
    </row>
    <row r="52" spans="2:9" ht="15">
      <c r="B52" s="84"/>
      <c r="C52" s="41" t="s">
        <v>184</v>
      </c>
      <c r="D52" s="26" t="s">
        <v>207</v>
      </c>
      <c r="E52" s="27"/>
      <c r="F52" s="28"/>
      <c r="G52" s="28"/>
      <c r="H52" s="29"/>
      <c r="I52" s="30"/>
    </row>
    <row r="53" spans="2:9" ht="15">
      <c r="B53" s="34"/>
      <c r="C53" s="43"/>
      <c r="D53" s="20"/>
      <c r="E53" s="34"/>
      <c r="F53" s="44"/>
      <c r="G53" s="20"/>
      <c r="H53" s="101" t="s">
        <v>18</v>
      </c>
      <c r="I53" s="102">
        <f>SUM(I8:I48)</f>
        <v>0</v>
      </c>
    </row>
    <row r="54" spans="8:9" ht="15">
      <c r="H54" s="101" t="s">
        <v>18</v>
      </c>
      <c r="I54" s="102" t="e">
        <f>SUM(#REF!)</f>
        <v>#REF!</v>
      </c>
    </row>
    <row r="55" spans="2:9" ht="15">
      <c r="B55" s="2" t="s">
        <v>0</v>
      </c>
      <c r="C55" s="3" t="s">
        <v>1</v>
      </c>
      <c r="D55" s="4" t="s">
        <v>2</v>
      </c>
      <c r="E55" s="5" t="s">
        <v>3</v>
      </c>
      <c r="F55" s="6" t="s">
        <v>4</v>
      </c>
      <c r="G55" s="6" t="s">
        <v>4</v>
      </c>
      <c r="H55" s="88" t="s">
        <v>5</v>
      </c>
      <c r="I55" s="89" t="s">
        <v>6</v>
      </c>
    </row>
    <row r="56" spans="2:9" ht="15">
      <c r="B56" s="10"/>
      <c r="C56" s="11"/>
      <c r="D56" s="12" t="s">
        <v>74</v>
      </c>
      <c r="E56" s="54"/>
      <c r="F56" s="55"/>
      <c r="H56" s="103" t="s">
        <v>8</v>
      </c>
      <c r="I56" s="104" t="s">
        <v>8</v>
      </c>
    </row>
    <row r="57" spans="2:9" ht="15">
      <c r="B57" s="16">
        <v>1</v>
      </c>
      <c r="C57" s="17" t="s">
        <v>78</v>
      </c>
      <c r="D57" s="51" t="s">
        <v>142</v>
      </c>
      <c r="E57" s="57" t="s">
        <v>23</v>
      </c>
      <c r="F57" s="19">
        <v>21</v>
      </c>
      <c r="G57" s="44">
        <v>26</v>
      </c>
      <c r="H57" s="98"/>
      <c r="I57" s="95"/>
    </row>
    <row r="58" spans="2:9" ht="15">
      <c r="B58" s="24"/>
      <c r="C58" s="25" t="s">
        <v>139</v>
      </c>
      <c r="D58" s="52"/>
      <c r="E58" s="38"/>
      <c r="F58" s="28"/>
      <c r="G58" s="44"/>
      <c r="H58" s="99"/>
      <c r="I58" s="97"/>
    </row>
    <row r="59" spans="2:9" ht="15">
      <c r="B59" s="32">
        <v>2</v>
      </c>
      <c r="C59" s="17" t="s">
        <v>86</v>
      </c>
      <c r="D59" s="22" t="s">
        <v>88</v>
      </c>
      <c r="E59" s="34" t="s">
        <v>23</v>
      </c>
      <c r="F59" s="35">
        <v>20</v>
      </c>
      <c r="G59" s="35"/>
      <c r="H59" s="100"/>
      <c r="I59" s="82"/>
    </row>
    <row r="60" spans="2:9" ht="15">
      <c r="B60" s="24"/>
      <c r="C60" s="25" t="s">
        <v>87</v>
      </c>
      <c r="D60" s="26"/>
      <c r="E60" s="27"/>
      <c r="F60" s="28"/>
      <c r="G60" s="28"/>
      <c r="H60" s="99"/>
      <c r="I60" s="97"/>
    </row>
    <row r="61" spans="2:9" ht="15">
      <c r="B61" s="32">
        <v>3</v>
      </c>
      <c r="C61" s="17" t="s">
        <v>86</v>
      </c>
      <c r="D61" s="22" t="s">
        <v>90</v>
      </c>
      <c r="E61" s="34" t="s">
        <v>23</v>
      </c>
      <c r="F61" s="35">
        <v>20</v>
      </c>
      <c r="G61" s="35"/>
      <c r="H61" s="100"/>
      <c r="I61" s="82"/>
    </row>
    <row r="62" spans="2:9" ht="15">
      <c r="B62" s="24"/>
      <c r="C62" s="25" t="s">
        <v>89</v>
      </c>
      <c r="D62" s="26" t="s">
        <v>91</v>
      </c>
      <c r="E62" s="27"/>
      <c r="F62" s="28"/>
      <c r="G62" s="28"/>
      <c r="H62" s="99"/>
      <c r="I62" s="97"/>
    </row>
    <row r="63" spans="2:9" ht="15">
      <c r="B63" s="32">
        <v>4</v>
      </c>
      <c r="C63" s="17" t="s">
        <v>78</v>
      </c>
      <c r="D63" s="53" t="s">
        <v>81</v>
      </c>
      <c r="E63" s="57" t="s">
        <v>23</v>
      </c>
      <c r="F63" s="19">
        <v>2</v>
      </c>
      <c r="G63" s="58">
        <v>26</v>
      </c>
      <c r="H63" s="94"/>
      <c r="I63" s="95"/>
    </row>
    <row r="64" spans="2:9" ht="15">
      <c r="B64" s="24"/>
      <c r="C64" s="25" t="s">
        <v>80</v>
      </c>
      <c r="D64" s="52" t="s">
        <v>82</v>
      </c>
      <c r="E64" s="38"/>
      <c r="F64" s="28"/>
      <c r="G64" s="59"/>
      <c r="H64" s="96"/>
      <c r="I64" s="97"/>
    </row>
    <row r="65" spans="2:9" ht="15">
      <c r="B65" s="32">
        <v>5</v>
      </c>
      <c r="C65" s="17" t="s">
        <v>78</v>
      </c>
      <c r="D65" s="22" t="s">
        <v>84</v>
      </c>
      <c r="E65" s="34" t="s">
        <v>70</v>
      </c>
      <c r="F65" s="64">
        <v>6</v>
      </c>
      <c r="G65" s="35"/>
      <c r="H65" s="100"/>
      <c r="I65" s="82"/>
    </row>
    <row r="66" spans="2:9" ht="15">
      <c r="B66" s="24"/>
      <c r="C66" s="25" t="s">
        <v>140</v>
      </c>
      <c r="D66" s="26" t="s">
        <v>141</v>
      </c>
      <c r="E66" s="27"/>
      <c r="F66" s="28"/>
      <c r="G66" s="28"/>
      <c r="H66" s="99"/>
      <c r="I66" s="97"/>
    </row>
    <row r="67" spans="2:9" ht="15">
      <c r="B67" s="32">
        <v>6</v>
      </c>
      <c r="C67" s="17" t="s">
        <v>78</v>
      </c>
      <c r="D67" s="51" t="s">
        <v>144</v>
      </c>
      <c r="E67" s="57" t="s">
        <v>23</v>
      </c>
      <c r="F67" s="19">
        <v>1</v>
      </c>
      <c r="G67" s="44">
        <v>26</v>
      </c>
      <c r="H67" s="92"/>
      <c r="I67" s="93"/>
    </row>
    <row r="68" spans="2:9" ht="15">
      <c r="B68" s="32"/>
      <c r="C68" s="25" t="s">
        <v>143</v>
      </c>
      <c r="D68" s="52" t="s">
        <v>145</v>
      </c>
      <c r="E68" s="38"/>
      <c r="F68" s="28"/>
      <c r="G68" s="44"/>
      <c r="H68" s="92"/>
      <c r="I68" s="93"/>
    </row>
    <row r="69" spans="2:16" ht="15">
      <c r="B69" s="16">
        <v>7</v>
      </c>
      <c r="C69" s="17" t="s">
        <v>78</v>
      </c>
      <c r="D69" s="53" t="s">
        <v>147</v>
      </c>
      <c r="E69" s="57" t="s">
        <v>23</v>
      </c>
      <c r="F69" s="19">
        <v>5</v>
      </c>
      <c r="G69" s="58">
        <v>26</v>
      </c>
      <c r="H69" s="94"/>
      <c r="I69" s="95"/>
      <c r="P69" s="79"/>
    </row>
    <row r="70" spans="2:9" ht="15">
      <c r="B70" s="24"/>
      <c r="C70" s="25" t="s">
        <v>146</v>
      </c>
      <c r="D70" s="52" t="s">
        <v>148</v>
      </c>
      <c r="E70" s="38"/>
      <c r="F70" s="28"/>
      <c r="G70" s="59"/>
      <c r="H70" s="96"/>
      <c r="I70" s="97"/>
    </row>
    <row r="71" spans="2:9" ht="15">
      <c r="B71" s="16">
        <v>8</v>
      </c>
      <c r="C71" s="17" t="s">
        <v>78</v>
      </c>
      <c r="D71" s="22" t="s">
        <v>150</v>
      </c>
      <c r="E71" s="34" t="s">
        <v>17</v>
      </c>
      <c r="F71" s="35">
        <v>15.6</v>
      </c>
      <c r="G71" s="35"/>
      <c r="H71" s="100"/>
      <c r="I71" s="82"/>
    </row>
    <row r="72" spans="2:9" ht="15">
      <c r="B72" s="24"/>
      <c r="C72" s="25" t="s">
        <v>99</v>
      </c>
      <c r="D72" s="26" t="s">
        <v>149</v>
      </c>
      <c r="E72" s="27"/>
      <c r="F72" s="28"/>
      <c r="G72" s="28"/>
      <c r="H72" s="99"/>
      <c r="I72" s="97"/>
    </row>
    <row r="73" spans="2:9" ht="15">
      <c r="B73" s="16">
        <v>9</v>
      </c>
      <c r="C73" s="17" t="s">
        <v>78</v>
      </c>
      <c r="D73" s="22" t="s">
        <v>151</v>
      </c>
      <c r="E73" s="34" t="s">
        <v>17</v>
      </c>
      <c r="F73" s="35">
        <v>15.6</v>
      </c>
      <c r="G73" s="35"/>
      <c r="H73" s="100"/>
      <c r="I73" s="82"/>
    </row>
    <row r="74" spans="2:9" ht="15">
      <c r="B74" s="24"/>
      <c r="C74" s="25" t="s">
        <v>152</v>
      </c>
      <c r="D74" s="26"/>
      <c r="E74" s="27"/>
      <c r="F74" s="28"/>
      <c r="G74" s="28"/>
      <c r="H74" s="99"/>
      <c r="I74" s="97"/>
    </row>
    <row r="75" spans="2:9" ht="15">
      <c r="B75" s="16">
        <v>10</v>
      </c>
      <c r="C75" s="17" t="s">
        <v>78</v>
      </c>
      <c r="D75" s="22" t="s">
        <v>153</v>
      </c>
      <c r="E75" s="34" t="s">
        <v>23</v>
      </c>
      <c r="F75" s="35">
        <v>1</v>
      </c>
      <c r="G75" s="19"/>
      <c r="H75" s="100"/>
      <c r="I75" s="82"/>
    </row>
    <row r="76" spans="2:9" ht="15">
      <c r="B76" s="24"/>
      <c r="C76" s="25" t="s">
        <v>154</v>
      </c>
      <c r="D76" s="26"/>
      <c r="E76" s="27"/>
      <c r="F76" s="28"/>
      <c r="G76" s="28"/>
      <c r="H76" s="99"/>
      <c r="I76" s="97"/>
    </row>
    <row r="77" spans="2:9" ht="15">
      <c r="B77" s="32">
        <v>11</v>
      </c>
      <c r="C77" s="17" t="s">
        <v>155</v>
      </c>
      <c r="D77" s="22" t="s">
        <v>157</v>
      </c>
      <c r="E77" s="34" t="s">
        <v>17</v>
      </c>
      <c r="F77" s="64">
        <v>6</v>
      </c>
      <c r="G77" s="19"/>
      <c r="H77" s="100"/>
      <c r="I77" s="82"/>
    </row>
    <row r="78" spans="2:9" ht="15">
      <c r="B78" s="24"/>
      <c r="C78" s="25" t="s">
        <v>156</v>
      </c>
      <c r="D78" s="26"/>
      <c r="E78" s="27"/>
      <c r="F78" s="28"/>
      <c r="G78" s="28"/>
      <c r="H78" s="99"/>
      <c r="I78" s="97"/>
    </row>
    <row r="79" spans="2:9" ht="15">
      <c r="B79" s="85">
        <v>12</v>
      </c>
      <c r="C79" s="17" t="s">
        <v>86</v>
      </c>
      <c r="D79" s="22" t="s">
        <v>159</v>
      </c>
      <c r="E79" s="34" t="s">
        <v>17</v>
      </c>
      <c r="F79" s="35">
        <v>6</v>
      </c>
      <c r="G79" s="35"/>
      <c r="H79" s="100"/>
      <c r="I79" s="82"/>
    </row>
    <row r="80" spans="2:9" ht="15">
      <c r="B80" s="84"/>
      <c r="C80" s="25" t="s">
        <v>158</v>
      </c>
      <c r="D80" s="26"/>
      <c r="E80" s="27"/>
      <c r="F80" s="28"/>
      <c r="G80" s="28"/>
      <c r="H80" s="99"/>
      <c r="I80" s="97"/>
    </row>
    <row r="81" spans="2:9" ht="15">
      <c r="B81" s="85">
        <v>13</v>
      </c>
      <c r="C81" s="17" t="s">
        <v>78</v>
      </c>
      <c r="D81" s="22" t="s">
        <v>161</v>
      </c>
      <c r="E81" s="34" t="s">
        <v>17</v>
      </c>
      <c r="F81" s="35">
        <v>6</v>
      </c>
      <c r="G81" s="35"/>
      <c r="H81" s="100"/>
      <c r="I81" s="82"/>
    </row>
    <row r="82" spans="2:9" ht="15">
      <c r="B82" s="84"/>
      <c r="C82" s="25" t="s">
        <v>160</v>
      </c>
      <c r="D82" s="26"/>
      <c r="E82" s="27"/>
      <c r="F82" s="28"/>
      <c r="G82" s="28"/>
      <c r="H82" s="99"/>
      <c r="I82" s="97"/>
    </row>
    <row r="83" spans="2:9" ht="15">
      <c r="B83" s="85">
        <v>14</v>
      </c>
      <c r="C83" s="78">
        <v>42132</v>
      </c>
      <c r="D83" s="22" t="s">
        <v>162</v>
      </c>
      <c r="E83" s="34" t="s">
        <v>23</v>
      </c>
      <c r="F83" s="35">
        <v>1</v>
      </c>
      <c r="G83" s="19"/>
      <c r="H83" s="100"/>
      <c r="I83" s="82"/>
    </row>
    <row r="84" spans="2:9" ht="15">
      <c r="B84" s="84"/>
      <c r="C84" s="25" t="s">
        <v>163</v>
      </c>
      <c r="D84" s="26" t="s">
        <v>145</v>
      </c>
      <c r="E84" s="27"/>
      <c r="F84" s="28"/>
      <c r="G84" s="28"/>
      <c r="H84" s="99"/>
      <c r="I84" s="97"/>
    </row>
    <row r="85" spans="2:9" ht="15">
      <c r="B85" s="85">
        <v>15</v>
      </c>
      <c r="C85" s="17" t="s">
        <v>155</v>
      </c>
      <c r="D85" s="22" t="s">
        <v>164</v>
      </c>
      <c r="E85" s="34" t="s">
        <v>17</v>
      </c>
      <c r="F85" s="64">
        <v>15</v>
      </c>
      <c r="G85" s="19"/>
      <c r="H85" s="100"/>
      <c r="I85" s="82"/>
    </row>
    <row r="86" spans="2:9" ht="15">
      <c r="B86" s="84"/>
      <c r="C86" s="25" t="s">
        <v>165</v>
      </c>
      <c r="D86" s="26"/>
      <c r="E86" s="27"/>
      <c r="F86" s="28"/>
      <c r="G86" s="28"/>
      <c r="H86" s="99"/>
      <c r="I86" s="97"/>
    </row>
    <row r="87" spans="2:9" ht="15">
      <c r="B87" s="85">
        <v>16</v>
      </c>
      <c r="C87" s="17" t="s">
        <v>86</v>
      </c>
      <c r="D87" s="22" t="s">
        <v>168</v>
      </c>
      <c r="E87" s="34" t="s">
        <v>23</v>
      </c>
      <c r="F87" s="35">
        <v>2</v>
      </c>
      <c r="G87" s="35"/>
      <c r="H87" s="100"/>
      <c r="I87" s="82"/>
    </row>
    <row r="88" spans="2:9" ht="15">
      <c r="B88" s="84"/>
      <c r="C88" s="25" t="s">
        <v>169</v>
      </c>
      <c r="D88" s="26"/>
      <c r="E88" s="27"/>
      <c r="F88" s="28"/>
      <c r="G88" s="28"/>
      <c r="H88" s="99"/>
      <c r="I88" s="97"/>
    </row>
    <row r="89" spans="2:9" ht="15">
      <c r="B89" s="85">
        <v>17</v>
      </c>
      <c r="C89" s="17" t="s">
        <v>86</v>
      </c>
      <c r="D89" s="22" t="s">
        <v>208</v>
      </c>
      <c r="E89" s="34" t="s">
        <v>23</v>
      </c>
      <c r="F89" s="35">
        <v>2</v>
      </c>
      <c r="G89" s="35"/>
      <c r="H89" s="100"/>
      <c r="I89" s="82"/>
    </row>
    <row r="90" spans="2:9" ht="15">
      <c r="B90" s="84"/>
      <c r="C90" s="25" t="s">
        <v>170</v>
      </c>
      <c r="D90" s="26"/>
      <c r="E90" s="27"/>
      <c r="F90" s="28"/>
      <c r="G90" s="28"/>
      <c r="H90" s="99"/>
      <c r="I90" s="97"/>
    </row>
    <row r="91" spans="2:9" ht="15">
      <c r="B91" s="85">
        <v>18</v>
      </c>
      <c r="C91" s="17" t="s">
        <v>86</v>
      </c>
      <c r="D91" s="22" t="s">
        <v>167</v>
      </c>
      <c r="E91" s="34" t="s">
        <v>17</v>
      </c>
      <c r="F91" s="35">
        <v>15</v>
      </c>
      <c r="G91" s="35"/>
      <c r="H91" s="100"/>
      <c r="I91" s="82"/>
    </row>
    <row r="92" spans="2:9" ht="15">
      <c r="B92" s="84"/>
      <c r="C92" s="25" t="s">
        <v>166</v>
      </c>
      <c r="D92" s="26"/>
      <c r="E92" s="27"/>
      <c r="F92" s="28"/>
      <c r="G92" s="28"/>
      <c r="H92" s="99"/>
      <c r="I92" s="97"/>
    </row>
    <row r="93" spans="2:9" ht="15">
      <c r="B93" s="86">
        <v>19</v>
      </c>
      <c r="C93" s="17" t="s">
        <v>171</v>
      </c>
      <c r="D93" s="22" t="s">
        <v>173</v>
      </c>
      <c r="E93" s="34" t="s">
        <v>23</v>
      </c>
      <c r="F93" s="64">
        <v>2</v>
      </c>
      <c r="G93" s="19"/>
      <c r="H93" s="100"/>
      <c r="I93" s="82"/>
    </row>
    <row r="94" spans="2:9" ht="15">
      <c r="B94" s="84"/>
      <c r="C94" s="25" t="s">
        <v>172</v>
      </c>
      <c r="D94" s="26"/>
      <c r="E94" s="27"/>
      <c r="F94" s="28"/>
      <c r="G94" s="28"/>
      <c r="H94" s="99"/>
      <c r="I94" s="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3"/>
  <sheetViews>
    <sheetView zoomScalePageLayoutView="0" workbookViewId="0" topLeftCell="A14">
      <selection activeCell="C19" sqref="C19"/>
    </sheetView>
  </sheetViews>
  <sheetFormatPr defaultColWidth="9.140625" defaultRowHeight="15"/>
  <cols>
    <col min="1" max="1" width="9.140625" style="105" customWidth="1"/>
    <col min="2" max="2" width="4.57421875" style="105" customWidth="1"/>
    <col min="3" max="3" width="10.421875" style="105" customWidth="1"/>
    <col min="4" max="4" width="42.57421875" style="105" customWidth="1"/>
    <col min="5" max="6" width="9.140625" style="105" customWidth="1"/>
    <col min="7" max="7" width="9.140625" style="105" hidden="1" customWidth="1"/>
    <col min="8" max="9" width="9.140625" style="105" customWidth="1"/>
    <col min="10" max="11" width="9.140625" style="105" hidden="1" customWidth="1"/>
    <col min="12" max="16384" width="9.140625" style="105" customWidth="1"/>
  </cols>
  <sheetData>
    <row r="2" ht="18.75">
      <c r="D2" s="131" t="s">
        <v>233</v>
      </c>
    </row>
    <row r="5" spans="1:11" ht="15">
      <c r="A5" s="13"/>
      <c r="B5" s="142" t="s">
        <v>0</v>
      </c>
      <c r="C5" s="149" t="s">
        <v>1</v>
      </c>
      <c r="D5" s="143" t="s">
        <v>2</v>
      </c>
      <c r="E5" s="127" t="s">
        <v>3</v>
      </c>
      <c r="F5" s="144" t="s">
        <v>4</v>
      </c>
      <c r="G5" s="133" t="s">
        <v>5</v>
      </c>
      <c r="H5" s="134"/>
      <c r="I5" s="135"/>
      <c r="J5" s="13"/>
      <c r="K5" s="136"/>
    </row>
    <row r="6" spans="1:11" ht="15">
      <c r="A6" s="13"/>
      <c r="B6" s="145"/>
      <c r="C6" s="150"/>
      <c r="D6" s="137" t="s">
        <v>7</v>
      </c>
      <c r="E6" s="151"/>
      <c r="F6" s="146"/>
      <c r="G6" s="105" t="s">
        <v>8</v>
      </c>
      <c r="H6" s="134"/>
      <c r="I6" s="135"/>
      <c r="J6" s="13"/>
      <c r="K6" s="136"/>
    </row>
    <row r="7" spans="1:11" ht="15">
      <c r="A7" s="20"/>
      <c r="B7" s="57">
        <v>1</v>
      </c>
      <c r="C7" s="39" t="s">
        <v>9</v>
      </c>
      <c r="D7" s="68" t="s">
        <v>19</v>
      </c>
      <c r="E7" s="16" t="s">
        <v>23</v>
      </c>
      <c r="F7" s="69">
        <v>6</v>
      </c>
      <c r="G7" s="44"/>
      <c r="H7" s="49"/>
      <c r="I7" s="49"/>
      <c r="J7" s="20"/>
      <c r="K7" s="74"/>
    </row>
    <row r="8" spans="1:11" ht="15">
      <c r="A8" s="20"/>
      <c r="B8" s="38"/>
      <c r="C8" s="41" t="s">
        <v>10</v>
      </c>
      <c r="D8" s="42"/>
      <c r="E8" s="24"/>
      <c r="F8" s="70"/>
      <c r="G8" s="44"/>
      <c r="H8" s="49"/>
      <c r="I8" s="49"/>
      <c r="J8" s="20"/>
      <c r="K8" s="74"/>
    </row>
    <row r="9" spans="1:11" ht="15">
      <c r="A9" s="20"/>
      <c r="B9" s="36">
        <v>2</v>
      </c>
      <c r="C9" s="37" t="s">
        <v>20</v>
      </c>
      <c r="D9" s="20" t="s">
        <v>218</v>
      </c>
      <c r="E9" s="32" t="s">
        <v>12</v>
      </c>
      <c r="F9" s="61">
        <v>47.58</v>
      </c>
      <c r="G9" s="44"/>
      <c r="H9" s="49"/>
      <c r="I9" s="49"/>
      <c r="J9" s="20"/>
      <c r="K9" s="74"/>
    </row>
    <row r="10" spans="1:11" ht="15">
      <c r="A10" s="20"/>
      <c r="B10" s="36"/>
      <c r="C10" s="37" t="s">
        <v>217</v>
      </c>
      <c r="D10" s="20" t="s">
        <v>219</v>
      </c>
      <c r="E10" s="32"/>
      <c r="F10" s="61"/>
      <c r="G10" s="44"/>
      <c r="H10" s="49"/>
      <c r="I10" s="49"/>
      <c r="J10" s="20"/>
      <c r="K10" s="74"/>
    </row>
    <row r="11" spans="1:11" ht="15">
      <c r="A11" s="204"/>
      <c r="B11" s="57">
        <v>3</v>
      </c>
      <c r="C11" s="223" t="s">
        <v>21</v>
      </c>
      <c r="D11" s="202" t="s">
        <v>100</v>
      </c>
      <c r="E11" s="236" t="s">
        <v>22</v>
      </c>
      <c r="F11" s="203">
        <v>10.8</v>
      </c>
      <c r="G11" s="228"/>
      <c r="H11" s="232"/>
      <c r="I11" s="232"/>
      <c r="J11" s="204"/>
      <c r="K11" s="74"/>
    </row>
    <row r="12" spans="1:11" ht="15">
      <c r="A12" s="204"/>
      <c r="B12" s="38"/>
      <c r="C12" s="225" t="s">
        <v>26</v>
      </c>
      <c r="D12" s="210" t="s">
        <v>304</v>
      </c>
      <c r="E12" s="222"/>
      <c r="F12" s="212"/>
      <c r="G12" s="228"/>
      <c r="H12" s="232"/>
      <c r="I12" s="232"/>
      <c r="J12" s="204"/>
      <c r="K12" s="74"/>
    </row>
    <row r="13" spans="1:11" ht="15">
      <c r="A13" s="204"/>
      <c r="B13" s="36">
        <v>4</v>
      </c>
      <c r="C13" s="221" t="s">
        <v>20</v>
      </c>
      <c r="D13" s="206" t="s">
        <v>52</v>
      </c>
      <c r="E13" s="218" t="s">
        <v>23</v>
      </c>
      <c r="F13" s="219">
        <v>6</v>
      </c>
      <c r="G13" s="228"/>
      <c r="H13" s="232"/>
      <c r="I13" s="232"/>
      <c r="J13" s="204"/>
      <c r="K13" s="74"/>
    </row>
    <row r="14" spans="1:11" ht="15">
      <c r="A14" s="204"/>
      <c r="B14" s="36"/>
      <c r="C14" s="221" t="s">
        <v>51</v>
      </c>
      <c r="D14" s="206" t="s">
        <v>54</v>
      </c>
      <c r="E14" s="211"/>
      <c r="F14" s="212"/>
      <c r="G14" s="228"/>
      <c r="H14" s="232"/>
      <c r="I14" s="232"/>
      <c r="J14" s="204"/>
      <c r="K14" s="74"/>
    </row>
    <row r="15" spans="1:11" ht="15">
      <c r="A15" s="20"/>
      <c r="B15" s="57">
        <v>5</v>
      </c>
      <c r="C15" s="39" t="s">
        <v>20</v>
      </c>
      <c r="D15" s="68" t="s">
        <v>27</v>
      </c>
      <c r="E15" s="16" t="s">
        <v>12</v>
      </c>
      <c r="F15" s="69">
        <v>71.88</v>
      </c>
      <c r="G15" s="44"/>
      <c r="H15" s="49"/>
      <c r="I15" s="49"/>
      <c r="J15" s="20"/>
      <c r="K15" s="74"/>
    </row>
    <row r="16" spans="1:11" ht="15">
      <c r="A16" s="20"/>
      <c r="B16" s="38"/>
      <c r="C16" s="41" t="s">
        <v>24</v>
      </c>
      <c r="D16" s="152" t="s">
        <v>220</v>
      </c>
      <c r="E16" s="24"/>
      <c r="F16" s="70"/>
      <c r="G16" s="44"/>
      <c r="H16" s="49"/>
      <c r="I16" s="49"/>
      <c r="J16" s="20"/>
      <c r="K16" s="74"/>
    </row>
    <row r="17" spans="1:11" ht="15">
      <c r="A17" s="20"/>
      <c r="B17" s="36">
        <v>6</v>
      </c>
      <c r="C17" s="37" t="s">
        <v>20</v>
      </c>
      <c r="D17" s="20" t="s">
        <v>14</v>
      </c>
      <c r="E17" s="32" t="s">
        <v>12</v>
      </c>
      <c r="F17" s="61">
        <v>47.58</v>
      </c>
      <c r="G17" s="44"/>
      <c r="H17" s="49"/>
      <c r="I17" s="20"/>
      <c r="J17" s="20"/>
      <c r="K17" s="74"/>
    </row>
    <row r="18" spans="1:11" ht="15">
      <c r="A18" s="20"/>
      <c r="B18" s="36"/>
      <c r="C18" s="37" t="s">
        <v>15</v>
      </c>
      <c r="D18" s="20" t="s">
        <v>16</v>
      </c>
      <c r="E18" s="32"/>
      <c r="F18" s="61"/>
      <c r="G18" s="44"/>
      <c r="H18" s="49"/>
      <c r="I18" s="49"/>
      <c r="J18" s="20"/>
      <c r="K18" s="74"/>
    </row>
    <row r="19" spans="1:11" ht="15">
      <c r="A19" s="20"/>
      <c r="B19" s="57">
        <v>7</v>
      </c>
      <c r="C19" s="217" t="s">
        <v>20</v>
      </c>
      <c r="D19" s="68" t="s">
        <v>14</v>
      </c>
      <c r="E19" s="16" t="s">
        <v>12</v>
      </c>
      <c r="F19" s="69">
        <v>71.88</v>
      </c>
      <c r="G19" s="44"/>
      <c r="H19" s="49"/>
      <c r="I19" s="20"/>
      <c r="J19" s="20"/>
      <c r="K19" s="74"/>
    </row>
    <row r="20" spans="1:11" ht="15">
      <c r="A20" s="20"/>
      <c r="B20" s="38"/>
      <c r="C20" s="41" t="s">
        <v>34</v>
      </c>
      <c r="D20" s="42" t="s">
        <v>221</v>
      </c>
      <c r="E20" s="24"/>
      <c r="F20" s="70"/>
      <c r="G20" s="44"/>
      <c r="H20" s="49"/>
      <c r="I20" s="49"/>
      <c r="J20" s="20"/>
      <c r="K20" s="74"/>
    </row>
    <row r="21" spans="1:11" ht="15">
      <c r="A21" s="20"/>
      <c r="B21" s="36">
        <v>8</v>
      </c>
      <c r="C21" s="37" t="s">
        <v>30</v>
      </c>
      <c r="D21" s="20" t="s">
        <v>32</v>
      </c>
      <c r="E21" s="32" t="s">
        <v>33</v>
      </c>
      <c r="F21" s="61">
        <v>1.26</v>
      </c>
      <c r="G21" s="44"/>
      <c r="H21" s="49"/>
      <c r="I21" s="20"/>
      <c r="J21" s="20"/>
      <c r="K21" s="74"/>
    </row>
    <row r="22" spans="1:11" ht="15">
      <c r="A22" s="20"/>
      <c r="B22" s="36"/>
      <c r="C22" s="37" t="s">
        <v>31</v>
      </c>
      <c r="D22" s="20" t="s">
        <v>222</v>
      </c>
      <c r="E22" s="32"/>
      <c r="F22" s="61"/>
      <c r="G22" s="44"/>
      <c r="H22" s="49"/>
      <c r="I22" s="49"/>
      <c r="J22" s="20"/>
      <c r="K22" s="74"/>
    </row>
    <row r="23" spans="1:11" ht="15">
      <c r="A23" s="20"/>
      <c r="B23" s="57">
        <v>9</v>
      </c>
      <c r="C23" s="39" t="s">
        <v>13</v>
      </c>
      <c r="D23" s="68" t="s">
        <v>36</v>
      </c>
      <c r="E23" s="16" t="s">
        <v>12</v>
      </c>
      <c r="F23" s="69">
        <v>47.58</v>
      </c>
      <c r="G23" s="44"/>
      <c r="H23" s="49"/>
      <c r="I23" s="20"/>
      <c r="J23" s="20"/>
      <c r="K23" s="74"/>
    </row>
    <row r="24" spans="1:11" ht="15">
      <c r="A24" s="20"/>
      <c r="B24" s="38"/>
      <c r="C24" s="41" t="s">
        <v>35</v>
      </c>
      <c r="D24" s="42"/>
      <c r="E24" s="24"/>
      <c r="F24" s="70"/>
      <c r="G24" s="44"/>
      <c r="H24" s="49"/>
      <c r="I24" s="49"/>
      <c r="J24" s="20"/>
      <c r="K24" s="74"/>
    </row>
    <row r="25" spans="1:11" ht="15">
      <c r="A25" s="20"/>
      <c r="B25" s="36">
        <v>10</v>
      </c>
      <c r="C25" s="37" t="s">
        <v>13</v>
      </c>
      <c r="D25" s="20" t="s">
        <v>37</v>
      </c>
      <c r="E25" s="32" t="s">
        <v>12</v>
      </c>
      <c r="F25" s="61">
        <v>47.58</v>
      </c>
      <c r="G25" s="44"/>
      <c r="H25" s="49"/>
      <c r="I25" s="20"/>
      <c r="J25" s="20"/>
      <c r="K25" s="74"/>
    </row>
    <row r="26" spans="1:11" ht="15">
      <c r="A26" s="20"/>
      <c r="B26" s="36"/>
      <c r="C26" s="37" t="s">
        <v>35</v>
      </c>
      <c r="D26" s="20" t="s">
        <v>38</v>
      </c>
      <c r="E26" s="32"/>
      <c r="F26" s="61"/>
      <c r="G26" s="44"/>
      <c r="H26" s="49"/>
      <c r="I26" s="49"/>
      <c r="J26" s="20"/>
      <c r="K26" s="74"/>
    </row>
    <row r="27" spans="1:11" ht="15">
      <c r="A27" s="20"/>
      <c r="B27" s="57">
        <v>11</v>
      </c>
      <c r="C27" s="39" t="s">
        <v>39</v>
      </c>
      <c r="D27" s="68" t="s">
        <v>41</v>
      </c>
      <c r="E27" s="16" t="s">
        <v>12</v>
      </c>
      <c r="F27" s="69">
        <v>47.58</v>
      </c>
      <c r="G27" s="44"/>
      <c r="H27" s="49"/>
      <c r="I27" s="20"/>
      <c r="J27" s="20"/>
      <c r="K27" s="74"/>
    </row>
    <row r="28" spans="1:11" ht="15">
      <c r="A28" s="20"/>
      <c r="B28" s="38"/>
      <c r="C28" s="41" t="s">
        <v>40</v>
      </c>
      <c r="D28" s="42"/>
      <c r="E28" s="24"/>
      <c r="F28" s="70"/>
      <c r="G28" s="44"/>
      <c r="H28" s="49"/>
      <c r="I28" s="49"/>
      <c r="J28" s="20"/>
      <c r="K28" s="74"/>
    </row>
    <row r="29" spans="1:11" ht="15">
      <c r="A29" s="20"/>
      <c r="B29" s="148">
        <v>12</v>
      </c>
      <c r="C29" s="37" t="s">
        <v>196</v>
      </c>
      <c r="D29" s="20" t="s">
        <v>198</v>
      </c>
      <c r="E29" s="32" t="s">
        <v>12</v>
      </c>
      <c r="F29" s="61">
        <v>47.58</v>
      </c>
      <c r="G29" s="44"/>
      <c r="H29" s="49"/>
      <c r="I29" s="20"/>
      <c r="J29" s="20"/>
      <c r="K29" s="74"/>
    </row>
    <row r="30" spans="1:11" ht="15">
      <c r="A30" s="20"/>
      <c r="B30" s="148"/>
      <c r="C30" s="37" t="s">
        <v>197</v>
      </c>
      <c r="D30" s="20"/>
      <c r="E30" s="32"/>
      <c r="F30" s="147"/>
      <c r="G30" s="44"/>
      <c r="H30" s="49"/>
      <c r="I30" s="49"/>
      <c r="J30" s="20"/>
      <c r="K30" s="74"/>
    </row>
    <row r="31" spans="1:11" ht="15">
      <c r="A31" s="20"/>
      <c r="B31" s="154">
        <v>13</v>
      </c>
      <c r="C31" s="39" t="s">
        <v>200</v>
      </c>
      <c r="D31" s="68" t="s">
        <v>201</v>
      </c>
      <c r="E31" s="16" t="s">
        <v>12</v>
      </c>
      <c r="F31" s="69">
        <v>47.58</v>
      </c>
      <c r="G31" s="44"/>
      <c r="H31" s="49"/>
      <c r="I31" s="20"/>
      <c r="J31" s="20"/>
      <c r="K31" s="74"/>
    </row>
    <row r="32" spans="1:11" ht="15">
      <c r="A32" s="20"/>
      <c r="B32" s="155"/>
      <c r="C32" s="41" t="s">
        <v>199</v>
      </c>
      <c r="D32" s="42" t="s">
        <v>202</v>
      </c>
      <c r="E32" s="24"/>
      <c r="F32" s="153"/>
      <c r="G32" s="44"/>
      <c r="H32" s="49"/>
      <c r="I32" s="49"/>
      <c r="J32" s="20"/>
      <c r="K32" s="74"/>
    </row>
    <row r="33" spans="1:11" ht="15">
      <c r="A33" s="138"/>
      <c r="B33" s="148">
        <v>14</v>
      </c>
      <c r="C33" s="37" t="s">
        <v>200</v>
      </c>
      <c r="D33" s="20" t="s">
        <v>214</v>
      </c>
      <c r="E33" s="32" t="s">
        <v>17</v>
      </c>
      <c r="F33" s="147">
        <v>26.9</v>
      </c>
      <c r="G33" s="139"/>
      <c r="H33" s="140"/>
      <c r="I33" s="138"/>
      <c r="J33" s="20"/>
      <c r="K33" s="74"/>
    </row>
    <row r="34" spans="1:11" ht="15">
      <c r="A34" s="138"/>
      <c r="B34" s="148"/>
      <c r="C34" s="37" t="s">
        <v>99</v>
      </c>
      <c r="D34" s="20" t="s">
        <v>223</v>
      </c>
      <c r="E34" s="32"/>
      <c r="F34" s="147"/>
      <c r="G34" s="139"/>
      <c r="H34" s="140"/>
      <c r="I34" s="140"/>
      <c r="J34" s="20"/>
      <c r="K34" s="74"/>
    </row>
    <row r="35" spans="1:11" ht="15">
      <c r="A35" s="138"/>
      <c r="B35" s="57">
        <v>15</v>
      </c>
      <c r="C35" s="39" t="s">
        <v>20</v>
      </c>
      <c r="D35" s="68" t="s">
        <v>101</v>
      </c>
      <c r="E35" s="16" t="s">
        <v>17</v>
      </c>
      <c r="F35" s="69">
        <v>9.34</v>
      </c>
      <c r="G35" s="139"/>
      <c r="H35" s="140"/>
      <c r="I35" s="138"/>
      <c r="J35" s="20"/>
      <c r="K35" s="74"/>
    </row>
    <row r="36" spans="1:11" ht="15">
      <c r="A36" s="138"/>
      <c r="B36" s="38"/>
      <c r="C36" s="41" t="s">
        <v>58</v>
      </c>
      <c r="D36" s="42" t="s">
        <v>224</v>
      </c>
      <c r="E36" s="24"/>
      <c r="F36" s="70"/>
      <c r="G36" s="139"/>
      <c r="H36" s="140"/>
      <c r="I36" s="140"/>
      <c r="J36" s="20"/>
      <c r="K36" s="74"/>
    </row>
    <row r="37" spans="1:11" ht="15">
      <c r="A37" s="138"/>
      <c r="B37" s="36">
        <v>16</v>
      </c>
      <c r="C37" s="37" t="s">
        <v>20</v>
      </c>
      <c r="D37" s="20" t="s">
        <v>56</v>
      </c>
      <c r="E37" s="32" t="s">
        <v>12</v>
      </c>
      <c r="F37" s="61">
        <v>2.34</v>
      </c>
      <c r="G37" s="139"/>
      <c r="H37" s="140"/>
      <c r="I37" s="138"/>
      <c r="J37" s="20"/>
      <c r="K37" s="74"/>
    </row>
    <row r="38" spans="1:11" ht="15">
      <c r="A38" s="138"/>
      <c r="B38" s="36"/>
      <c r="C38" s="37" t="s">
        <v>59</v>
      </c>
      <c r="D38" s="20" t="s">
        <v>225</v>
      </c>
      <c r="E38" s="32"/>
      <c r="F38" s="61"/>
      <c r="G38" s="139"/>
      <c r="H38" s="140"/>
      <c r="I38" s="140"/>
      <c r="J38" s="20"/>
      <c r="K38" s="74"/>
    </row>
    <row r="39" spans="1:11" ht="15">
      <c r="A39" s="20"/>
      <c r="B39" s="57">
        <v>17</v>
      </c>
      <c r="C39" s="39" t="s">
        <v>20</v>
      </c>
      <c r="D39" s="68" t="s">
        <v>57</v>
      </c>
      <c r="E39" s="16" t="s">
        <v>12</v>
      </c>
      <c r="F39" s="69">
        <v>5.04</v>
      </c>
      <c r="G39" s="44"/>
      <c r="H39" s="49"/>
      <c r="I39" s="20"/>
      <c r="J39" s="20"/>
      <c r="K39" s="47"/>
    </row>
    <row r="40" spans="2:9" ht="15">
      <c r="B40" s="38"/>
      <c r="C40" s="41" t="s">
        <v>60</v>
      </c>
      <c r="D40" s="42" t="s">
        <v>132</v>
      </c>
      <c r="E40" s="24"/>
      <c r="F40" s="70"/>
      <c r="G40" s="44"/>
      <c r="H40" s="49"/>
      <c r="I40" s="49"/>
    </row>
    <row r="41" spans="2:9" ht="15">
      <c r="B41" s="113">
        <v>18</v>
      </c>
      <c r="C41" s="37" t="s">
        <v>20</v>
      </c>
      <c r="D41" s="20" t="s">
        <v>183</v>
      </c>
      <c r="E41" s="32" t="s">
        <v>33</v>
      </c>
      <c r="F41" s="61">
        <v>0.95</v>
      </c>
      <c r="G41" s="44"/>
      <c r="H41" s="49"/>
      <c r="I41" s="20"/>
    </row>
    <row r="42" spans="2:9" ht="15">
      <c r="B42" s="112"/>
      <c r="C42" s="37" t="s">
        <v>182</v>
      </c>
      <c r="D42" s="20" t="s">
        <v>226</v>
      </c>
      <c r="E42" s="32"/>
      <c r="F42" s="61"/>
      <c r="G42" s="44"/>
      <c r="H42" s="49"/>
      <c r="I42" s="49"/>
    </row>
    <row r="43" spans="2:9" ht="15">
      <c r="B43" s="113">
        <v>19</v>
      </c>
      <c r="C43" s="39" t="s">
        <v>20</v>
      </c>
      <c r="D43" s="68" t="s">
        <v>183</v>
      </c>
      <c r="E43" s="16" t="s">
        <v>33</v>
      </c>
      <c r="F43" s="69">
        <v>0.95</v>
      </c>
      <c r="G43" s="44"/>
      <c r="H43" s="49"/>
      <c r="I43" s="20"/>
    </row>
    <row r="44" spans="2:9" ht="15">
      <c r="B44" s="116"/>
      <c r="C44" s="41" t="s">
        <v>184</v>
      </c>
      <c r="D44" s="42" t="s">
        <v>227</v>
      </c>
      <c r="E44" s="24"/>
      <c r="F44" s="70"/>
      <c r="G44" s="44"/>
      <c r="H44" s="49"/>
      <c r="I44" s="49"/>
    </row>
    <row r="45" spans="2:9" ht="15">
      <c r="B45" s="34"/>
      <c r="C45" s="43"/>
      <c r="D45" s="20"/>
      <c r="E45" s="34"/>
      <c r="F45" s="44"/>
      <c r="G45" s="20" t="s">
        <v>18</v>
      </c>
      <c r="H45" s="45"/>
      <c r="I45" s="46"/>
    </row>
    <row r="46" spans="2:9" ht="15">
      <c r="B46" s="142" t="s">
        <v>0</v>
      </c>
      <c r="C46" s="149" t="s">
        <v>1</v>
      </c>
      <c r="D46" s="143" t="s">
        <v>2</v>
      </c>
      <c r="E46" s="127" t="s">
        <v>3</v>
      </c>
      <c r="F46" s="144" t="s">
        <v>4</v>
      </c>
      <c r="G46" s="133" t="s">
        <v>5</v>
      </c>
      <c r="H46" s="134"/>
      <c r="I46" s="135"/>
    </row>
    <row r="47" spans="2:9" ht="15">
      <c r="B47" s="157"/>
      <c r="C47" s="160"/>
      <c r="D47" s="158" t="s">
        <v>61</v>
      </c>
      <c r="E47" s="107"/>
      <c r="F47" s="159"/>
      <c r="G47" s="105" t="s">
        <v>8</v>
      </c>
      <c r="H47" s="134"/>
      <c r="I47" s="135"/>
    </row>
    <row r="48" spans="2:9" ht="15">
      <c r="B48" s="57">
        <v>1</v>
      </c>
      <c r="C48" s="39" t="s">
        <v>62</v>
      </c>
      <c r="D48" s="68" t="s">
        <v>63</v>
      </c>
      <c r="E48" s="16" t="s">
        <v>17</v>
      </c>
      <c r="F48" s="69">
        <v>14.4</v>
      </c>
      <c r="G48" s="44"/>
      <c r="H48" s="49"/>
      <c r="I48" s="49"/>
    </row>
    <row r="49" spans="2:9" ht="15">
      <c r="B49" s="36"/>
      <c r="C49" s="37" t="s">
        <v>64</v>
      </c>
      <c r="D49" s="20" t="s">
        <v>228</v>
      </c>
      <c r="E49" s="32"/>
      <c r="F49" s="61"/>
      <c r="G49" s="44"/>
      <c r="H49" s="49"/>
      <c r="I49" s="49"/>
    </row>
    <row r="50" spans="2:9" ht="15">
      <c r="B50" s="57">
        <v>2</v>
      </c>
      <c r="C50" s="39" t="s">
        <v>62</v>
      </c>
      <c r="D50" s="68" t="s">
        <v>65</v>
      </c>
      <c r="E50" s="16" t="s">
        <v>17</v>
      </c>
      <c r="F50" s="69">
        <v>4.8</v>
      </c>
      <c r="G50" s="44"/>
      <c r="H50" s="49"/>
      <c r="I50" s="49"/>
    </row>
    <row r="51" spans="2:9" ht="15">
      <c r="B51" s="38"/>
      <c r="C51" s="41" t="s">
        <v>64</v>
      </c>
      <c r="D51" s="42" t="s">
        <v>229</v>
      </c>
      <c r="E51" s="24"/>
      <c r="F51" s="70"/>
      <c r="G51" s="44"/>
      <c r="H51" s="49"/>
      <c r="I51" s="49"/>
    </row>
    <row r="52" spans="2:9" ht="15">
      <c r="B52" s="36">
        <v>3</v>
      </c>
      <c r="C52" s="37" t="s">
        <v>66</v>
      </c>
      <c r="D52" s="20" t="s">
        <v>68</v>
      </c>
      <c r="E52" s="32" t="s">
        <v>17</v>
      </c>
      <c r="F52" s="61">
        <v>12.6</v>
      </c>
      <c r="G52" s="44"/>
      <c r="H52" s="49"/>
      <c r="I52" s="49"/>
    </row>
    <row r="53" spans="2:9" ht="15">
      <c r="B53" s="36"/>
      <c r="C53" s="37" t="s">
        <v>67</v>
      </c>
      <c r="D53" s="20" t="s">
        <v>230</v>
      </c>
      <c r="E53" s="32"/>
      <c r="F53" s="61"/>
      <c r="G53" s="44"/>
      <c r="H53" s="49"/>
      <c r="I53" s="49"/>
    </row>
    <row r="54" spans="2:9" ht="15">
      <c r="B54" s="57">
        <v>4</v>
      </c>
      <c r="C54" s="39" t="s">
        <v>66</v>
      </c>
      <c r="D54" s="68" t="s">
        <v>231</v>
      </c>
      <c r="E54" s="16" t="s">
        <v>70</v>
      </c>
      <c r="F54" s="69">
        <v>5</v>
      </c>
      <c r="G54" s="44"/>
      <c r="H54" s="49"/>
      <c r="I54" s="20"/>
    </row>
    <row r="55" spans="2:9" ht="15">
      <c r="B55" s="38"/>
      <c r="C55" s="41" t="s">
        <v>69</v>
      </c>
      <c r="D55" s="42" t="s">
        <v>215</v>
      </c>
      <c r="E55" s="24"/>
      <c r="F55" s="70"/>
      <c r="G55" s="44"/>
      <c r="H55" s="49"/>
      <c r="I55" s="49"/>
    </row>
    <row r="56" spans="2:9" ht="15">
      <c r="B56" s="36">
        <v>5</v>
      </c>
      <c r="C56" s="37" t="s">
        <v>66</v>
      </c>
      <c r="D56" s="20" t="s">
        <v>98</v>
      </c>
      <c r="E56" s="32" t="s">
        <v>23</v>
      </c>
      <c r="F56" s="61">
        <v>5</v>
      </c>
      <c r="G56" s="44"/>
      <c r="H56" s="49"/>
      <c r="I56" s="49"/>
    </row>
    <row r="57" spans="2:9" ht="15">
      <c r="B57" s="36"/>
      <c r="C57" s="37" t="s">
        <v>69</v>
      </c>
      <c r="D57" s="20"/>
      <c r="E57" s="32"/>
      <c r="F57" s="61"/>
      <c r="G57" s="44"/>
      <c r="H57" s="49"/>
      <c r="I57" s="49"/>
    </row>
    <row r="58" spans="2:9" ht="15">
      <c r="B58" s="57">
        <v>6</v>
      </c>
      <c r="C58" s="39" t="s">
        <v>66</v>
      </c>
      <c r="D58" s="68" t="s">
        <v>212</v>
      </c>
      <c r="E58" s="16" t="s">
        <v>17</v>
      </c>
      <c r="F58" s="69">
        <v>7.8</v>
      </c>
      <c r="G58" s="44">
        <v>26</v>
      </c>
      <c r="H58" s="49"/>
      <c r="I58" s="49"/>
    </row>
    <row r="59" spans="2:9" ht="15">
      <c r="B59" s="38"/>
      <c r="C59" s="41" t="s">
        <v>67</v>
      </c>
      <c r="D59" s="42" t="s">
        <v>232</v>
      </c>
      <c r="E59" s="24"/>
      <c r="F59" s="70"/>
      <c r="G59" s="44"/>
      <c r="H59" s="49"/>
      <c r="I59" s="49"/>
    </row>
    <row r="60" spans="2:9" ht="15">
      <c r="B60" s="36">
        <v>7</v>
      </c>
      <c r="C60" s="37" t="s">
        <v>66</v>
      </c>
      <c r="D60" s="20" t="s">
        <v>213</v>
      </c>
      <c r="E60" s="32" t="s">
        <v>70</v>
      </c>
      <c r="F60" s="61">
        <v>4</v>
      </c>
      <c r="G60" s="44"/>
      <c r="H60" s="49"/>
      <c r="I60" s="20"/>
    </row>
    <row r="61" spans="2:9" ht="15">
      <c r="B61" s="36"/>
      <c r="C61" s="37" t="s">
        <v>69</v>
      </c>
      <c r="D61" s="20"/>
      <c r="E61" s="32"/>
      <c r="F61" s="61"/>
      <c r="G61" s="44"/>
      <c r="H61" s="49"/>
      <c r="I61" s="49"/>
    </row>
    <row r="62" spans="2:9" ht="15">
      <c r="B62" s="169">
        <v>8</v>
      </c>
      <c r="C62" s="39" t="s">
        <v>66</v>
      </c>
      <c r="D62" s="68" t="s">
        <v>72</v>
      </c>
      <c r="E62" s="16" t="s">
        <v>17</v>
      </c>
      <c r="F62" s="69">
        <v>9</v>
      </c>
      <c r="G62" s="44"/>
      <c r="H62" s="49"/>
      <c r="I62" s="20"/>
    </row>
    <row r="63" spans="2:9" ht="15">
      <c r="B63" s="170"/>
      <c r="C63" s="41" t="s">
        <v>71</v>
      </c>
      <c r="D63" s="42" t="s">
        <v>216</v>
      </c>
      <c r="E63" s="24"/>
      <c r="F63" s="70"/>
      <c r="G63" s="44"/>
      <c r="H63" s="49"/>
      <c r="I63" s="49"/>
    </row>
    <row r="64" spans="2:9" ht="15">
      <c r="B64" s="171">
        <v>9</v>
      </c>
      <c r="C64" s="37" t="s">
        <v>66</v>
      </c>
      <c r="D64" s="20" t="s">
        <v>92</v>
      </c>
      <c r="E64" s="32" t="s">
        <v>23</v>
      </c>
      <c r="F64" s="61">
        <v>3</v>
      </c>
      <c r="G64" s="44"/>
      <c r="H64" s="49"/>
      <c r="I64" s="20"/>
    </row>
    <row r="65" spans="2:9" ht="15">
      <c r="B65" s="38"/>
      <c r="C65" s="41" t="s">
        <v>73</v>
      </c>
      <c r="D65" s="42"/>
      <c r="E65" s="24"/>
      <c r="F65" s="70"/>
      <c r="G65" s="44"/>
      <c r="H65" s="49"/>
      <c r="I65" s="49"/>
    </row>
    <row r="66" spans="2:9" ht="15">
      <c r="B66" s="34"/>
      <c r="C66" s="33"/>
      <c r="D66" s="20"/>
      <c r="E66" s="34"/>
      <c r="F66" s="44"/>
      <c r="G66" s="44" t="s">
        <v>18</v>
      </c>
      <c r="H66" s="49"/>
      <c r="I66" s="20"/>
    </row>
    <row r="67" spans="2:9" ht="15">
      <c r="B67" s="161" t="s">
        <v>0</v>
      </c>
      <c r="C67" s="164" t="s">
        <v>1</v>
      </c>
      <c r="D67" s="143" t="s">
        <v>2</v>
      </c>
      <c r="E67" s="166" t="s">
        <v>3</v>
      </c>
      <c r="F67" s="144" t="s">
        <v>4</v>
      </c>
      <c r="G67" s="44" t="s">
        <v>5</v>
      </c>
      <c r="H67" s="49"/>
      <c r="I67" s="49"/>
    </row>
    <row r="68" spans="2:9" ht="15">
      <c r="B68" s="162"/>
      <c r="C68" s="165"/>
      <c r="D68" s="132" t="s">
        <v>74</v>
      </c>
      <c r="E68" s="167"/>
      <c r="F68" s="163"/>
      <c r="G68" s="44" t="s">
        <v>8</v>
      </c>
      <c r="H68" s="49"/>
      <c r="I68" s="20"/>
    </row>
    <row r="69" spans="2:9" ht="15">
      <c r="B69" s="57">
        <v>1</v>
      </c>
      <c r="C69" s="39" t="s">
        <v>77</v>
      </c>
      <c r="D69" s="68" t="s">
        <v>75</v>
      </c>
      <c r="E69" s="16" t="s">
        <v>23</v>
      </c>
      <c r="F69" s="69">
        <v>3</v>
      </c>
      <c r="G69" s="44"/>
      <c r="H69" s="49"/>
      <c r="I69" s="49"/>
    </row>
    <row r="70" spans="2:9" ht="15">
      <c r="B70" s="156"/>
      <c r="C70" s="116" t="s">
        <v>10</v>
      </c>
      <c r="D70" s="66" t="s">
        <v>76</v>
      </c>
      <c r="E70" s="116"/>
      <c r="F70" s="168"/>
      <c r="H70" s="45"/>
      <c r="I70" s="46"/>
    </row>
    <row r="71" spans="2:9" ht="15">
      <c r="B71" s="36">
        <v>2</v>
      </c>
      <c r="C71" s="37" t="s">
        <v>78</v>
      </c>
      <c r="D71" s="20" t="s">
        <v>84</v>
      </c>
      <c r="E71" s="32" t="s">
        <v>70</v>
      </c>
      <c r="F71" s="61">
        <v>3</v>
      </c>
      <c r="G71" s="44"/>
      <c r="H71" s="49"/>
      <c r="I71" s="49"/>
    </row>
    <row r="72" spans="2:9" ht="15">
      <c r="B72" s="36"/>
      <c r="C72" s="37" t="s">
        <v>83</v>
      </c>
      <c r="D72" s="20" t="s">
        <v>85</v>
      </c>
      <c r="E72" s="32"/>
      <c r="F72" s="61"/>
      <c r="G72" s="44"/>
      <c r="H72" s="49"/>
      <c r="I72" s="49"/>
    </row>
    <row r="73" spans="2:9" ht="15">
      <c r="B73" s="57">
        <v>3</v>
      </c>
      <c r="C73" s="39" t="s">
        <v>86</v>
      </c>
      <c r="D73" s="68" t="s">
        <v>94</v>
      </c>
      <c r="E73" s="16" t="s">
        <v>17</v>
      </c>
      <c r="F73" s="69">
        <v>4</v>
      </c>
      <c r="G73" s="44"/>
      <c r="H73" s="49"/>
      <c r="I73" s="20"/>
    </row>
    <row r="74" spans="2:9" ht="15">
      <c r="B74" s="38"/>
      <c r="C74" s="41" t="s">
        <v>93</v>
      </c>
      <c r="D74" s="42"/>
      <c r="E74" s="24"/>
      <c r="F74" s="70"/>
      <c r="G74" s="44"/>
      <c r="H74" s="49"/>
      <c r="I74" s="49"/>
    </row>
    <row r="75" spans="2:9" ht="15">
      <c r="B75" s="36">
        <v>4</v>
      </c>
      <c r="C75" s="37" t="s">
        <v>86</v>
      </c>
      <c r="D75" s="20" t="s">
        <v>96</v>
      </c>
      <c r="E75" s="32" t="s">
        <v>17</v>
      </c>
      <c r="F75" s="61">
        <v>4</v>
      </c>
      <c r="G75" s="44"/>
      <c r="H75" s="49"/>
      <c r="I75" s="20"/>
    </row>
    <row r="76" spans="2:9" ht="15">
      <c r="B76" s="38"/>
      <c r="C76" s="41" t="s">
        <v>95</v>
      </c>
      <c r="D76" s="42" t="s">
        <v>97</v>
      </c>
      <c r="E76" s="24"/>
      <c r="F76" s="70"/>
      <c r="G76" s="44"/>
      <c r="H76" s="49"/>
      <c r="I76" s="49"/>
    </row>
    <row r="77" spans="2:9" ht="15">
      <c r="B77" s="34"/>
      <c r="C77" s="33"/>
      <c r="D77" s="20"/>
      <c r="E77" s="34"/>
      <c r="F77" s="44"/>
      <c r="G77" s="44" t="s">
        <v>18</v>
      </c>
      <c r="H77" s="49"/>
      <c r="I77" s="20"/>
    </row>
    <row r="78" spans="2:12" ht="15">
      <c r="B78" s="34"/>
      <c r="C78" s="33"/>
      <c r="D78" s="20"/>
      <c r="E78" s="34"/>
      <c r="F78" s="44"/>
      <c r="G78" s="44"/>
      <c r="H78" s="49"/>
      <c r="I78" s="49"/>
      <c r="L78" s="141"/>
    </row>
    <row r="79" spans="2:12" ht="15">
      <c r="B79" s="34"/>
      <c r="C79" s="33"/>
      <c r="D79" s="20"/>
      <c r="E79" s="34"/>
      <c r="F79" s="44"/>
      <c r="G79" s="44"/>
      <c r="H79" s="49"/>
      <c r="I79" s="20"/>
      <c r="L79" s="141"/>
    </row>
    <row r="80" spans="2:12" ht="15">
      <c r="B80" s="34"/>
      <c r="C80" s="33"/>
      <c r="D80" s="20"/>
      <c r="E80" s="34"/>
      <c r="F80" s="44"/>
      <c r="G80" s="44"/>
      <c r="H80" s="49"/>
      <c r="I80" s="49"/>
      <c r="L80" s="141"/>
    </row>
    <row r="81" spans="2:9" ht="15">
      <c r="B81" s="34"/>
      <c r="C81" s="33"/>
      <c r="D81" s="20"/>
      <c r="E81" s="34"/>
      <c r="F81" s="44"/>
      <c r="G81" s="44"/>
      <c r="H81" s="49"/>
      <c r="I81" s="20"/>
    </row>
    <row r="82" spans="2:9" ht="15">
      <c r="B82" s="34"/>
      <c r="C82" s="33"/>
      <c r="D82" s="20"/>
      <c r="E82" s="34"/>
      <c r="F82" s="44"/>
      <c r="G82" s="44"/>
      <c r="H82" s="49"/>
      <c r="I82" s="49"/>
    </row>
    <row r="83" spans="8:9" ht="15">
      <c r="H83" s="45"/>
      <c r="I83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7"/>
  <sheetViews>
    <sheetView tabSelected="1" zoomScalePageLayoutView="0" workbookViewId="0" topLeftCell="A4">
      <selection activeCell="R13" sqref="R13"/>
    </sheetView>
  </sheetViews>
  <sheetFormatPr defaultColWidth="9.140625" defaultRowHeight="15"/>
  <cols>
    <col min="2" max="2" width="4.57421875" style="172" customWidth="1"/>
    <col min="3" max="3" width="10.421875" style="0" customWidth="1"/>
    <col min="4" max="4" width="42.57421875" style="0" customWidth="1"/>
    <col min="6" max="6" width="9.140625" style="0" customWidth="1"/>
    <col min="7" max="7" width="9.140625" style="0" hidden="1" customWidth="1"/>
    <col min="8" max="9" width="9.140625" style="172" customWidth="1"/>
    <col min="10" max="11" width="9.140625" style="0" hidden="1" customWidth="1"/>
  </cols>
  <sheetData>
    <row r="2" ht="18.75">
      <c r="D2" s="60" t="s">
        <v>234</v>
      </c>
    </row>
    <row r="5" spans="1:9" ht="15">
      <c r="A5" s="1"/>
      <c r="B5" s="2" t="s">
        <v>0</v>
      </c>
      <c r="C5" s="3" t="s">
        <v>1</v>
      </c>
      <c r="D5" s="4" t="s">
        <v>2</v>
      </c>
      <c r="E5" s="5" t="s">
        <v>3</v>
      </c>
      <c r="F5" s="6" t="s">
        <v>4</v>
      </c>
      <c r="G5" s="6" t="s">
        <v>4</v>
      </c>
      <c r="H5" s="175" t="s">
        <v>5</v>
      </c>
      <c r="I5" s="174" t="s">
        <v>6</v>
      </c>
    </row>
    <row r="6" spans="1:9" ht="15">
      <c r="A6" s="1"/>
      <c r="B6" s="10"/>
      <c r="C6" s="11"/>
      <c r="D6" s="12" t="s">
        <v>7</v>
      </c>
      <c r="E6" s="54"/>
      <c r="F6" s="55"/>
      <c r="H6" s="176" t="s">
        <v>8</v>
      </c>
      <c r="I6" s="151" t="s">
        <v>8</v>
      </c>
    </row>
    <row r="7" spans="1:9" ht="15">
      <c r="A7" s="15"/>
      <c r="B7" s="16">
        <v>1</v>
      </c>
      <c r="C7" s="17" t="s">
        <v>9</v>
      </c>
      <c r="D7" s="51" t="s">
        <v>235</v>
      </c>
      <c r="E7" s="57" t="s">
        <v>209</v>
      </c>
      <c r="F7" s="19">
        <v>1</v>
      </c>
      <c r="G7" s="58">
        <v>1</v>
      </c>
      <c r="H7" s="58"/>
      <c r="I7" s="19"/>
    </row>
    <row r="8" spans="1:9" ht="15">
      <c r="A8" s="15"/>
      <c r="B8" s="24"/>
      <c r="C8" s="25" t="s">
        <v>10</v>
      </c>
      <c r="D8" s="52" t="s">
        <v>236</v>
      </c>
      <c r="E8" s="38"/>
      <c r="F8" s="28"/>
      <c r="G8" s="59"/>
      <c r="H8" s="59"/>
      <c r="I8" s="28"/>
    </row>
    <row r="9" spans="1:9" ht="15">
      <c r="A9" s="15"/>
      <c r="B9" s="32">
        <v>2</v>
      </c>
      <c r="C9" s="17" t="s">
        <v>20</v>
      </c>
      <c r="D9" s="51" t="s">
        <v>11</v>
      </c>
      <c r="E9" s="16" t="s">
        <v>12</v>
      </c>
      <c r="F9" s="35">
        <v>21.13</v>
      </c>
      <c r="G9" s="44">
        <v>26</v>
      </c>
      <c r="H9" s="44"/>
      <c r="I9" s="35"/>
    </row>
    <row r="10" spans="1:9" ht="15">
      <c r="A10" s="15"/>
      <c r="B10" s="24"/>
      <c r="C10" s="25" t="s">
        <v>25</v>
      </c>
      <c r="D10" s="52" t="s">
        <v>237</v>
      </c>
      <c r="E10" s="24"/>
      <c r="F10" s="35"/>
      <c r="G10" s="44"/>
      <c r="H10" s="70"/>
      <c r="I10" s="35"/>
    </row>
    <row r="11" spans="1:9" ht="15">
      <c r="A11" s="15"/>
      <c r="B11" s="32">
        <v>3</v>
      </c>
      <c r="C11" s="39" t="s">
        <v>20</v>
      </c>
      <c r="D11" s="68" t="s">
        <v>27</v>
      </c>
      <c r="E11" s="16" t="s">
        <v>12</v>
      </c>
      <c r="F11" s="19">
        <v>37.3</v>
      </c>
      <c r="G11" s="35"/>
      <c r="H11" s="76"/>
      <c r="I11" s="16"/>
    </row>
    <row r="12" spans="1:9" ht="15">
      <c r="A12" s="15"/>
      <c r="B12" s="24"/>
      <c r="C12" s="41" t="s">
        <v>24</v>
      </c>
      <c r="D12" s="42" t="s">
        <v>238</v>
      </c>
      <c r="E12" s="26"/>
      <c r="F12" s="28"/>
      <c r="G12" s="28"/>
      <c r="H12" s="75"/>
      <c r="I12" s="24"/>
    </row>
    <row r="13" spans="1:9" ht="15">
      <c r="A13" s="15"/>
      <c r="B13" s="36">
        <v>4</v>
      </c>
      <c r="C13" s="39" t="s">
        <v>20</v>
      </c>
      <c r="D13" s="22" t="s">
        <v>27</v>
      </c>
      <c r="E13" s="34" t="s">
        <v>12</v>
      </c>
      <c r="F13" s="35">
        <v>20.51</v>
      </c>
      <c r="G13" s="35"/>
      <c r="H13" s="76"/>
      <c r="I13" s="32"/>
    </row>
    <row r="14" spans="1:9" ht="15">
      <c r="A14" s="15"/>
      <c r="B14" s="38"/>
      <c r="C14" s="41" t="s">
        <v>28</v>
      </c>
      <c r="D14" s="26" t="s">
        <v>254</v>
      </c>
      <c r="E14" s="27"/>
      <c r="F14" s="28"/>
      <c r="G14" s="28"/>
      <c r="H14" s="75"/>
      <c r="I14" s="28"/>
    </row>
    <row r="15" spans="1:9" ht="15">
      <c r="A15" s="15"/>
      <c r="B15" s="36">
        <v>5</v>
      </c>
      <c r="C15" s="37" t="s">
        <v>20</v>
      </c>
      <c r="D15" s="22" t="s">
        <v>14</v>
      </c>
      <c r="E15" s="34" t="s">
        <v>12</v>
      </c>
      <c r="F15" s="35">
        <v>20.51</v>
      </c>
      <c r="G15" s="35"/>
      <c r="H15" s="76"/>
      <c r="I15" s="32"/>
    </row>
    <row r="16" spans="1:9" ht="15">
      <c r="A16" s="15"/>
      <c r="B16" s="24"/>
      <c r="C16" s="25" t="s">
        <v>15</v>
      </c>
      <c r="D16" s="26" t="s">
        <v>16</v>
      </c>
      <c r="E16" s="27"/>
      <c r="F16" s="28"/>
      <c r="G16" s="28"/>
      <c r="H16" s="75"/>
      <c r="I16" s="28"/>
    </row>
    <row r="17" spans="1:9" ht="15">
      <c r="A17" s="15"/>
      <c r="B17" s="32">
        <v>6</v>
      </c>
      <c r="C17" s="217" t="s">
        <v>20</v>
      </c>
      <c r="D17" s="22" t="s">
        <v>14</v>
      </c>
      <c r="E17" s="34" t="s">
        <v>12</v>
      </c>
      <c r="F17" s="19">
        <v>37.3</v>
      </c>
      <c r="G17" s="19"/>
      <c r="H17" s="76"/>
      <c r="I17" s="32"/>
    </row>
    <row r="18" spans="1:9" ht="15">
      <c r="A18" s="15"/>
      <c r="B18" s="32"/>
      <c r="C18" s="25" t="s">
        <v>34</v>
      </c>
      <c r="D18" s="26" t="s">
        <v>29</v>
      </c>
      <c r="E18" s="27"/>
      <c r="F18" s="28"/>
      <c r="G18" s="28"/>
      <c r="H18" s="75"/>
      <c r="I18" s="28"/>
    </row>
    <row r="19" spans="1:9" ht="15">
      <c r="A19" s="15"/>
      <c r="B19" s="16">
        <v>7</v>
      </c>
      <c r="C19" s="37" t="s">
        <v>42</v>
      </c>
      <c r="D19" s="22" t="s">
        <v>44</v>
      </c>
      <c r="E19" s="34" t="s">
        <v>12</v>
      </c>
      <c r="F19" s="35">
        <v>21.13</v>
      </c>
      <c r="G19" s="35"/>
      <c r="H19" s="76"/>
      <c r="I19" s="32"/>
    </row>
    <row r="20" spans="1:9" ht="15">
      <c r="A20" s="15"/>
      <c r="B20" s="24"/>
      <c r="C20" s="41" t="s">
        <v>43</v>
      </c>
      <c r="D20" s="26" t="s">
        <v>45</v>
      </c>
      <c r="E20" s="27"/>
      <c r="F20" s="28"/>
      <c r="G20" s="28"/>
      <c r="H20" s="75"/>
      <c r="I20" s="28"/>
    </row>
    <row r="21" spans="1:9" ht="15">
      <c r="A21" s="15"/>
      <c r="B21" s="32">
        <v>8</v>
      </c>
      <c r="C21" s="37" t="s">
        <v>239</v>
      </c>
      <c r="D21" s="22" t="s">
        <v>241</v>
      </c>
      <c r="E21" s="34" t="s">
        <v>12</v>
      </c>
      <c r="F21" s="35">
        <v>21.13</v>
      </c>
      <c r="G21" s="35"/>
      <c r="H21" s="76"/>
      <c r="I21" s="32"/>
    </row>
    <row r="22" spans="1:9" ht="15">
      <c r="A22" s="15"/>
      <c r="B22" s="24"/>
      <c r="C22" s="41" t="s">
        <v>240</v>
      </c>
      <c r="D22" s="22"/>
      <c r="E22" s="27"/>
      <c r="F22" s="28"/>
      <c r="G22" s="28"/>
      <c r="H22" s="75"/>
      <c r="I22" s="28"/>
    </row>
    <row r="23" spans="1:9" ht="15">
      <c r="A23" s="15"/>
      <c r="B23" s="36">
        <v>9</v>
      </c>
      <c r="C23" s="37" t="s">
        <v>239</v>
      </c>
      <c r="D23" s="18" t="s">
        <v>243</v>
      </c>
      <c r="E23" s="34" t="s">
        <v>17</v>
      </c>
      <c r="F23" s="19">
        <v>19.7</v>
      </c>
      <c r="G23" s="19"/>
      <c r="H23" s="76"/>
      <c r="I23" s="32"/>
    </row>
    <row r="24" spans="1:9" ht="15">
      <c r="A24" s="15"/>
      <c r="B24" s="38"/>
      <c r="C24" s="37" t="s">
        <v>242</v>
      </c>
      <c r="D24" s="114" t="s">
        <v>244</v>
      </c>
      <c r="E24" s="27"/>
      <c r="F24" s="28"/>
      <c r="G24" s="28"/>
      <c r="H24" s="75"/>
      <c r="I24" s="28"/>
    </row>
    <row r="25" spans="1:9" ht="15">
      <c r="A25" s="15"/>
      <c r="B25" s="32">
        <v>10</v>
      </c>
      <c r="C25" s="39" t="s">
        <v>20</v>
      </c>
      <c r="D25" s="22" t="s">
        <v>101</v>
      </c>
      <c r="E25" s="34" t="s">
        <v>17</v>
      </c>
      <c r="F25" s="35">
        <v>8.34</v>
      </c>
      <c r="G25" s="35"/>
      <c r="H25" s="76"/>
      <c r="I25" s="32"/>
    </row>
    <row r="26" spans="1:9" ht="15">
      <c r="A26" s="15"/>
      <c r="B26" s="32"/>
      <c r="C26" s="41" t="s">
        <v>58</v>
      </c>
      <c r="D26" s="26" t="s">
        <v>245</v>
      </c>
      <c r="E26" s="27"/>
      <c r="F26" s="28"/>
      <c r="G26" s="28"/>
      <c r="H26" s="75"/>
      <c r="I26" s="28"/>
    </row>
    <row r="27" spans="1:9" ht="15">
      <c r="A27" s="15"/>
      <c r="B27" s="16">
        <v>11</v>
      </c>
      <c r="C27" s="39" t="s">
        <v>20</v>
      </c>
      <c r="D27" s="22" t="s">
        <v>56</v>
      </c>
      <c r="E27" s="34" t="s">
        <v>12</v>
      </c>
      <c r="F27" s="35">
        <v>0.96</v>
      </c>
      <c r="G27" s="35"/>
      <c r="H27" s="76"/>
      <c r="I27" s="32"/>
    </row>
    <row r="28" spans="1:9" ht="15">
      <c r="A28" s="15"/>
      <c r="B28" s="24"/>
      <c r="C28" s="41" t="s">
        <v>59</v>
      </c>
      <c r="D28" s="26" t="s">
        <v>246</v>
      </c>
      <c r="E28" s="27"/>
      <c r="F28" s="28"/>
      <c r="G28" s="28"/>
      <c r="H28" s="75"/>
      <c r="I28" s="28"/>
    </row>
    <row r="29" spans="1:9" ht="15">
      <c r="A29" s="15"/>
      <c r="B29" s="36">
        <v>12</v>
      </c>
      <c r="C29" s="39" t="s">
        <v>20</v>
      </c>
      <c r="D29" s="22" t="s">
        <v>185</v>
      </c>
      <c r="E29" s="34" t="s">
        <v>12</v>
      </c>
      <c r="F29" s="35">
        <v>3.69</v>
      </c>
      <c r="G29" s="35"/>
      <c r="H29" s="76"/>
      <c r="I29" s="32"/>
    </row>
    <row r="30" spans="1:9" ht="15">
      <c r="A30" s="15"/>
      <c r="B30" s="38"/>
      <c r="C30" s="41" t="s">
        <v>60</v>
      </c>
      <c r="D30" s="26" t="s">
        <v>247</v>
      </c>
      <c r="E30" s="27"/>
      <c r="F30" s="28"/>
      <c r="G30" s="28"/>
      <c r="H30" s="75"/>
      <c r="I30" s="28"/>
    </row>
    <row r="31" spans="1:9" ht="15">
      <c r="A31" s="15"/>
      <c r="B31" s="36">
        <v>13</v>
      </c>
      <c r="C31" s="39" t="s">
        <v>20</v>
      </c>
      <c r="D31" s="22" t="s">
        <v>183</v>
      </c>
      <c r="E31" s="34" t="s">
        <v>33</v>
      </c>
      <c r="F31" s="35">
        <v>0.17</v>
      </c>
      <c r="G31" s="35"/>
      <c r="H31" s="76"/>
      <c r="I31" s="32"/>
    </row>
    <row r="32" spans="1:9" ht="15">
      <c r="A32" s="15"/>
      <c r="B32" s="24"/>
      <c r="C32" s="41" t="s">
        <v>182</v>
      </c>
      <c r="D32" s="26" t="s">
        <v>248</v>
      </c>
      <c r="E32" s="27"/>
      <c r="F32" s="28"/>
      <c r="G32" s="28"/>
      <c r="H32" s="75"/>
      <c r="I32" s="28"/>
    </row>
    <row r="33" spans="1:9" ht="15">
      <c r="A33" s="15"/>
      <c r="B33" s="36">
        <v>14</v>
      </c>
      <c r="C33" s="39" t="s">
        <v>20</v>
      </c>
      <c r="D33" s="22" t="s">
        <v>183</v>
      </c>
      <c r="E33" s="34" t="s">
        <v>33</v>
      </c>
      <c r="F33" s="35">
        <v>0.17</v>
      </c>
      <c r="G33" s="35"/>
      <c r="H33" s="76"/>
      <c r="I33" s="32"/>
    </row>
    <row r="34" spans="1:9" ht="15">
      <c r="A34" s="15"/>
      <c r="B34" s="38"/>
      <c r="C34" s="41" t="s">
        <v>184</v>
      </c>
      <c r="D34" s="26" t="s">
        <v>249</v>
      </c>
      <c r="E34" s="27"/>
      <c r="F34" s="28"/>
      <c r="G34" s="28"/>
      <c r="H34" s="75"/>
      <c r="I34" s="28"/>
    </row>
    <row r="35" spans="1:9" ht="15">
      <c r="A35" s="15"/>
      <c r="B35" s="34"/>
      <c r="C35" s="33"/>
      <c r="D35" s="20"/>
      <c r="E35" s="34"/>
      <c r="F35" s="44"/>
      <c r="G35" s="44"/>
      <c r="H35" s="44"/>
      <c r="I35" s="44"/>
    </row>
    <row r="36" ht="18.75">
      <c r="D36" s="60" t="s">
        <v>250</v>
      </c>
    </row>
    <row r="38" spans="1:11" ht="15">
      <c r="A38" s="1"/>
      <c r="B38" s="2" t="s">
        <v>0</v>
      </c>
      <c r="C38" s="3" t="s">
        <v>1</v>
      </c>
      <c r="D38" s="4" t="s">
        <v>2</v>
      </c>
      <c r="E38" s="5" t="s">
        <v>3</v>
      </c>
      <c r="F38" s="6" t="s">
        <v>4</v>
      </c>
      <c r="G38" s="6" t="s">
        <v>4</v>
      </c>
      <c r="H38" s="175" t="s">
        <v>5</v>
      </c>
      <c r="I38" s="174" t="s">
        <v>6</v>
      </c>
      <c r="J38" s="7"/>
      <c r="K38" s="9" t="s">
        <v>6</v>
      </c>
    </row>
    <row r="39" spans="1:11" ht="15">
      <c r="A39" s="1"/>
      <c r="B39" s="10"/>
      <c r="C39" s="11"/>
      <c r="D39" s="12" t="s">
        <v>7</v>
      </c>
      <c r="E39" s="54"/>
      <c r="F39" s="55"/>
      <c r="H39" s="176" t="s">
        <v>8</v>
      </c>
      <c r="I39" s="151" t="s">
        <v>8</v>
      </c>
      <c r="J39" s="13"/>
      <c r="K39" s="14" t="s">
        <v>8</v>
      </c>
    </row>
    <row r="40" spans="1:11" ht="15">
      <c r="A40" s="15"/>
      <c r="B40" s="16">
        <v>1</v>
      </c>
      <c r="C40" s="17" t="s">
        <v>9</v>
      </c>
      <c r="D40" s="51" t="s">
        <v>235</v>
      </c>
      <c r="E40" s="57" t="s">
        <v>209</v>
      </c>
      <c r="F40" s="19">
        <v>1</v>
      </c>
      <c r="G40" s="58">
        <v>1</v>
      </c>
      <c r="H40" s="58"/>
      <c r="I40" s="19"/>
      <c r="J40" s="20"/>
      <c r="K40" s="23"/>
    </row>
    <row r="41" spans="1:11" ht="15">
      <c r="A41" s="15"/>
      <c r="B41" s="24"/>
      <c r="C41" s="25" t="s">
        <v>10</v>
      </c>
      <c r="D41" s="52" t="s">
        <v>251</v>
      </c>
      <c r="E41" s="38"/>
      <c r="F41" s="28"/>
      <c r="G41" s="59"/>
      <c r="H41" s="59"/>
      <c r="I41" s="28"/>
      <c r="J41" s="20"/>
      <c r="K41" s="31">
        <f>G41*H41</f>
        <v>0</v>
      </c>
    </row>
    <row r="42" spans="1:11" ht="15">
      <c r="A42" s="15"/>
      <c r="B42" s="32">
        <v>2</v>
      </c>
      <c r="C42" s="17" t="s">
        <v>20</v>
      </c>
      <c r="D42" s="51" t="s">
        <v>11</v>
      </c>
      <c r="E42" s="16" t="s">
        <v>12</v>
      </c>
      <c r="F42" s="35">
        <v>21.41</v>
      </c>
      <c r="G42" s="44">
        <v>26</v>
      </c>
      <c r="H42" s="44"/>
      <c r="I42" s="35"/>
      <c r="J42" s="20"/>
      <c r="K42" s="23"/>
    </row>
    <row r="43" spans="1:11" ht="15">
      <c r="A43" s="15"/>
      <c r="B43" s="24"/>
      <c r="C43" s="25" t="s">
        <v>25</v>
      </c>
      <c r="D43" s="52" t="s">
        <v>252</v>
      </c>
      <c r="E43" s="24"/>
      <c r="F43" s="35"/>
      <c r="G43" s="44"/>
      <c r="H43" s="70"/>
      <c r="I43" s="35"/>
      <c r="J43" s="20"/>
      <c r="K43" s="31">
        <f>G43*H43</f>
        <v>0</v>
      </c>
    </row>
    <row r="44" spans="1:11" ht="14.25" customHeight="1">
      <c r="A44" s="15"/>
      <c r="B44" s="32">
        <v>3</v>
      </c>
      <c r="C44" s="39" t="s">
        <v>20</v>
      </c>
      <c r="D44" s="68" t="s">
        <v>27</v>
      </c>
      <c r="E44" s="16" t="s">
        <v>12</v>
      </c>
      <c r="F44" s="19">
        <v>38.09</v>
      </c>
      <c r="G44" s="35"/>
      <c r="H44" s="76"/>
      <c r="I44" s="16"/>
      <c r="J44" s="20"/>
      <c r="K44" s="23"/>
    </row>
    <row r="45" spans="1:11" ht="14.25" customHeight="1">
      <c r="A45" s="15"/>
      <c r="B45" s="24"/>
      <c r="C45" s="41" t="s">
        <v>24</v>
      </c>
      <c r="D45" s="42" t="s">
        <v>253</v>
      </c>
      <c r="E45" s="26"/>
      <c r="F45" s="28"/>
      <c r="G45" s="28"/>
      <c r="H45" s="75"/>
      <c r="I45" s="24"/>
      <c r="J45" s="20"/>
      <c r="K45" s="31" t="e">
        <f>#REF!*#REF!</f>
        <v>#REF!</v>
      </c>
    </row>
    <row r="46" spans="1:11" ht="15">
      <c r="A46" s="15"/>
      <c r="B46" s="36">
        <v>4</v>
      </c>
      <c r="C46" s="39" t="s">
        <v>20</v>
      </c>
      <c r="D46" s="22" t="s">
        <v>27</v>
      </c>
      <c r="E46" s="34" t="s">
        <v>12</v>
      </c>
      <c r="F46" s="35">
        <v>21.41</v>
      </c>
      <c r="G46" s="35"/>
      <c r="H46" s="76"/>
      <c r="I46" s="32"/>
      <c r="J46" s="20"/>
      <c r="K46" s="23"/>
    </row>
    <row r="47" spans="1:11" ht="15">
      <c r="A47" s="15"/>
      <c r="B47" s="38"/>
      <c r="C47" s="41" t="s">
        <v>28</v>
      </c>
      <c r="D47" s="26" t="s">
        <v>255</v>
      </c>
      <c r="E47" s="27"/>
      <c r="F47" s="28"/>
      <c r="G47" s="28"/>
      <c r="H47" s="75"/>
      <c r="I47" s="28"/>
      <c r="J47" s="20"/>
      <c r="K47" s="40"/>
    </row>
    <row r="48" spans="1:11" ht="15">
      <c r="A48" s="15"/>
      <c r="B48" s="36">
        <v>5</v>
      </c>
      <c r="C48" s="37" t="s">
        <v>20</v>
      </c>
      <c r="D48" s="22" t="s">
        <v>14</v>
      </c>
      <c r="E48" s="34" t="s">
        <v>12</v>
      </c>
      <c r="F48" s="35">
        <v>21.41</v>
      </c>
      <c r="G48" s="35"/>
      <c r="H48" s="76"/>
      <c r="I48" s="32"/>
      <c r="J48" s="20"/>
      <c r="K48" s="23"/>
    </row>
    <row r="49" spans="1:11" ht="15">
      <c r="A49" s="15"/>
      <c r="B49" s="24"/>
      <c r="C49" s="25" t="s">
        <v>15</v>
      </c>
      <c r="D49" s="26" t="s">
        <v>16</v>
      </c>
      <c r="E49" s="27"/>
      <c r="F49" s="28"/>
      <c r="G49" s="28"/>
      <c r="H49" s="75"/>
      <c r="I49" s="28"/>
      <c r="J49" s="20"/>
      <c r="K49" s="31">
        <f>G47*H47</f>
        <v>0</v>
      </c>
    </row>
    <row r="50" spans="1:11" ht="15">
      <c r="A50" s="15"/>
      <c r="B50" s="32">
        <v>6</v>
      </c>
      <c r="C50" s="217" t="s">
        <v>20</v>
      </c>
      <c r="D50" s="22" t="s">
        <v>14</v>
      </c>
      <c r="E50" s="34" t="s">
        <v>12</v>
      </c>
      <c r="F50" s="19">
        <v>38.09</v>
      </c>
      <c r="G50" s="19"/>
      <c r="H50" s="76"/>
      <c r="I50" s="32"/>
      <c r="J50" s="20"/>
      <c r="K50" s="40"/>
    </row>
    <row r="51" spans="1:11" ht="15">
      <c r="A51" s="15"/>
      <c r="B51" s="32"/>
      <c r="C51" s="25" t="s">
        <v>34</v>
      </c>
      <c r="D51" s="26" t="s">
        <v>29</v>
      </c>
      <c r="E51" s="27"/>
      <c r="F51" s="28"/>
      <c r="G51" s="28"/>
      <c r="H51" s="75"/>
      <c r="I51" s="28"/>
      <c r="J51" s="20"/>
      <c r="K51" s="40"/>
    </row>
    <row r="52" spans="1:11" ht="15">
      <c r="A52" s="15"/>
      <c r="B52" s="16">
        <v>7</v>
      </c>
      <c r="C52" s="37" t="s">
        <v>42</v>
      </c>
      <c r="D52" s="22" t="s">
        <v>44</v>
      </c>
      <c r="E52" s="34" t="s">
        <v>12</v>
      </c>
      <c r="F52" s="35">
        <v>21.41</v>
      </c>
      <c r="G52" s="35"/>
      <c r="H52" s="76"/>
      <c r="I52" s="32"/>
      <c r="J52" s="20"/>
      <c r="K52" s="40"/>
    </row>
    <row r="53" spans="1:11" ht="15">
      <c r="A53" s="15"/>
      <c r="B53" s="24"/>
      <c r="C53" s="41" t="s">
        <v>43</v>
      </c>
      <c r="D53" s="26" t="s">
        <v>45</v>
      </c>
      <c r="E53" s="27"/>
      <c r="F53" s="28"/>
      <c r="G53" s="28"/>
      <c r="H53" s="75"/>
      <c r="I53" s="28"/>
      <c r="J53" s="20"/>
      <c r="K53" s="40"/>
    </row>
    <row r="54" spans="1:11" ht="15">
      <c r="A54" s="15"/>
      <c r="B54" s="32">
        <v>8</v>
      </c>
      <c r="C54" s="37" t="s">
        <v>239</v>
      </c>
      <c r="D54" s="22" t="s">
        <v>241</v>
      </c>
      <c r="E54" s="34" t="s">
        <v>12</v>
      </c>
      <c r="F54" s="35">
        <v>21.41</v>
      </c>
      <c r="G54" s="35"/>
      <c r="H54" s="76"/>
      <c r="I54" s="32"/>
      <c r="J54" s="20"/>
      <c r="K54" s="40"/>
    </row>
    <row r="55" spans="1:11" ht="15">
      <c r="A55" s="15"/>
      <c r="B55" s="24"/>
      <c r="C55" s="41" t="s">
        <v>240</v>
      </c>
      <c r="D55" s="22"/>
      <c r="E55" s="27"/>
      <c r="F55" s="28"/>
      <c r="G55" s="28"/>
      <c r="H55" s="75"/>
      <c r="I55" s="28"/>
      <c r="J55" s="20"/>
      <c r="K55" s="40"/>
    </row>
    <row r="56" spans="1:11" ht="15">
      <c r="A56" s="15"/>
      <c r="B56" s="36">
        <v>9</v>
      </c>
      <c r="C56" s="37" t="s">
        <v>239</v>
      </c>
      <c r="D56" s="18" t="s">
        <v>243</v>
      </c>
      <c r="E56" s="34" t="s">
        <v>17</v>
      </c>
      <c r="F56" s="19">
        <v>19.76</v>
      </c>
      <c r="G56" s="19"/>
      <c r="H56" s="76"/>
      <c r="I56" s="32"/>
      <c r="J56" s="20"/>
      <c r="K56" s="40"/>
    </row>
    <row r="57" spans="1:11" ht="15">
      <c r="A57" s="15"/>
      <c r="B57" s="38"/>
      <c r="C57" s="37" t="s">
        <v>242</v>
      </c>
      <c r="D57" s="114" t="s">
        <v>256</v>
      </c>
      <c r="E57" s="27"/>
      <c r="F57" s="28"/>
      <c r="G57" s="28"/>
      <c r="H57" s="75"/>
      <c r="I57" s="28"/>
      <c r="J57" s="20"/>
      <c r="K57" s="40"/>
    </row>
    <row r="58" spans="1:11" ht="15">
      <c r="A58" s="15"/>
      <c r="B58" s="32">
        <v>10</v>
      </c>
      <c r="C58" s="39" t="s">
        <v>20</v>
      </c>
      <c r="D58" s="22" t="s">
        <v>101</v>
      </c>
      <c r="E58" s="34" t="s">
        <v>17</v>
      </c>
      <c r="F58" s="35">
        <v>8.34</v>
      </c>
      <c r="G58" s="35"/>
      <c r="H58" s="76"/>
      <c r="I58" s="32"/>
      <c r="J58" s="20"/>
      <c r="K58" s="23"/>
    </row>
    <row r="59" spans="1:11" ht="15">
      <c r="A59" s="15"/>
      <c r="B59" s="32"/>
      <c r="C59" s="41" t="s">
        <v>58</v>
      </c>
      <c r="D59" s="26" t="s">
        <v>245</v>
      </c>
      <c r="E59" s="27"/>
      <c r="F59" s="28"/>
      <c r="G59" s="28"/>
      <c r="H59" s="75"/>
      <c r="I59" s="28"/>
      <c r="J59" s="20"/>
      <c r="K59" s="31">
        <f>G49*H49</f>
        <v>0</v>
      </c>
    </row>
    <row r="60" spans="1:11" ht="15">
      <c r="A60" s="15"/>
      <c r="B60" s="16">
        <v>11</v>
      </c>
      <c r="C60" s="39" t="s">
        <v>20</v>
      </c>
      <c r="D60" s="22" t="s">
        <v>56</v>
      </c>
      <c r="E60" s="34" t="s">
        <v>12</v>
      </c>
      <c r="F60" s="35">
        <v>1.14</v>
      </c>
      <c r="G60" s="35"/>
      <c r="H60" s="76"/>
      <c r="I60" s="32"/>
      <c r="J60" s="20"/>
      <c r="K60" s="23"/>
    </row>
    <row r="61" spans="1:11" ht="15">
      <c r="A61" s="15"/>
      <c r="B61" s="24"/>
      <c r="C61" s="41" t="s">
        <v>59</v>
      </c>
      <c r="D61" s="26" t="s">
        <v>257</v>
      </c>
      <c r="E61" s="27"/>
      <c r="F61" s="28"/>
      <c r="G61" s="28"/>
      <c r="H61" s="75"/>
      <c r="I61" s="28"/>
      <c r="J61" s="20"/>
      <c r="K61" s="31">
        <f>G51*H51</f>
        <v>0</v>
      </c>
    </row>
    <row r="62" spans="1:11" ht="15">
      <c r="A62" s="15"/>
      <c r="B62" s="36">
        <v>12</v>
      </c>
      <c r="C62" s="39" t="s">
        <v>20</v>
      </c>
      <c r="D62" s="22" t="s">
        <v>185</v>
      </c>
      <c r="E62" s="34" t="s">
        <v>12</v>
      </c>
      <c r="F62" s="35">
        <v>3.69</v>
      </c>
      <c r="G62" s="35"/>
      <c r="H62" s="76"/>
      <c r="I62" s="32"/>
      <c r="J62" s="20"/>
      <c r="K62" s="23"/>
    </row>
    <row r="63" spans="1:11" ht="15">
      <c r="A63" s="15"/>
      <c r="B63" s="38"/>
      <c r="C63" s="41" t="s">
        <v>60</v>
      </c>
      <c r="D63" s="26" t="s">
        <v>247</v>
      </c>
      <c r="E63" s="27"/>
      <c r="F63" s="28"/>
      <c r="G63" s="28"/>
      <c r="H63" s="75"/>
      <c r="I63" s="28"/>
      <c r="J63" s="20"/>
      <c r="K63" s="31" t="e">
        <f>#REF!*#REF!</f>
        <v>#REF!</v>
      </c>
    </row>
    <row r="64" spans="1:11" ht="15">
      <c r="A64" s="15"/>
      <c r="B64" s="36">
        <v>13</v>
      </c>
      <c r="C64" s="39" t="s">
        <v>20</v>
      </c>
      <c r="D64" s="22" t="s">
        <v>183</v>
      </c>
      <c r="E64" s="34" t="s">
        <v>33</v>
      </c>
      <c r="F64" s="35">
        <v>0.17</v>
      </c>
      <c r="G64" s="35"/>
      <c r="H64" s="76"/>
      <c r="I64" s="32"/>
      <c r="J64" s="20"/>
      <c r="K64" s="23"/>
    </row>
    <row r="65" spans="1:11" ht="15">
      <c r="A65" s="15"/>
      <c r="B65" s="24"/>
      <c r="C65" s="41" t="s">
        <v>182</v>
      </c>
      <c r="D65" s="26" t="s">
        <v>258</v>
      </c>
      <c r="E65" s="27"/>
      <c r="F65" s="28"/>
      <c r="G65" s="28"/>
      <c r="H65" s="75"/>
      <c r="I65" s="28"/>
      <c r="J65" s="20"/>
      <c r="K65" s="31">
        <f>G59*H59</f>
        <v>0</v>
      </c>
    </row>
    <row r="66" spans="1:11" ht="15">
      <c r="A66" s="15"/>
      <c r="B66" s="36">
        <v>14</v>
      </c>
      <c r="C66" s="39" t="s">
        <v>20</v>
      </c>
      <c r="D66" s="22" t="s">
        <v>183</v>
      </c>
      <c r="E66" s="34" t="s">
        <v>33</v>
      </c>
      <c r="F66" s="35">
        <v>0.17</v>
      </c>
      <c r="G66" s="35"/>
      <c r="H66" s="76"/>
      <c r="I66" s="32"/>
      <c r="J66" s="20"/>
      <c r="K66" s="40"/>
    </row>
    <row r="67" spans="1:11" ht="15">
      <c r="A67" s="15"/>
      <c r="B67" s="38"/>
      <c r="C67" s="41" t="s">
        <v>184</v>
      </c>
      <c r="D67" s="26" t="s">
        <v>249</v>
      </c>
      <c r="E67" s="27"/>
      <c r="F67" s="28"/>
      <c r="G67" s="28"/>
      <c r="H67" s="75"/>
      <c r="I67" s="28"/>
      <c r="J67" s="42"/>
      <c r="K67" s="31">
        <f>G63*H63</f>
        <v>0</v>
      </c>
    </row>
    <row r="68" spans="1:9" ht="15">
      <c r="A68" s="15"/>
      <c r="B68" s="34"/>
      <c r="C68" s="33"/>
      <c r="D68" s="20"/>
      <c r="E68" s="34"/>
      <c r="F68" s="44"/>
      <c r="G68" s="44"/>
      <c r="H68" s="44"/>
      <c r="I68" s="44"/>
    </row>
    <row r="69" ht="18.75">
      <c r="D69" s="60" t="s">
        <v>259</v>
      </c>
    </row>
    <row r="71" spans="1:11" ht="15">
      <c r="A71" s="1"/>
      <c r="B71" s="2" t="s">
        <v>0</v>
      </c>
      <c r="C71" s="3" t="s">
        <v>1</v>
      </c>
      <c r="D71" s="4" t="s">
        <v>2</v>
      </c>
      <c r="E71" s="5" t="s">
        <v>3</v>
      </c>
      <c r="F71" s="6" t="s">
        <v>4</v>
      </c>
      <c r="G71" s="6" t="s">
        <v>4</v>
      </c>
      <c r="H71" s="175" t="s">
        <v>5</v>
      </c>
      <c r="I71" s="174" t="s">
        <v>6</v>
      </c>
      <c r="J71" s="7"/>
      <c r="K71" s="9" t="s">
        <v>6</v>
      </c>
    </row>
    <row r="72" spans="1:11" ht="15">
      <c r="A72" s="1"/>
      <c r="B72" s="10"/>
      <c r="C72" s="11"/>
      <c r="D72" s="12" t="s">
        <v>7</v>
      </c>
      <c r="E72" s="54"/>
      <c r="F72" s="55"/>
      <c r="H72" s="176" t="s">
        <v>8</v>
      </c>
      <c r="I72" s="151" t="s">
        <v>8</v>
      </c>
      <c r="J72" s="13"/>
      <c r="K72" s="14" t="s">
        <v>8</v>
      </c>
    </row>
    <row r="73" spans="1:11" ht="15">
      <c r="A73" s="15"/>
      <c r="B73" s="16">
        <v>1</v>
      </c>
      <c r="C73" s="17" t="s">
        <v>9</v>
      </c>
      <c r="D73" s="51" t="s">
        <v>235</v>
      </c>
      <c r="E73" s="57" t="s">
        <v>209</v>
      </c>
      <c r="F73" s="19">
        <v>1</v>
      </c>
      <c r="G73" s="58">
        <v>1</v>
      </c>
      <c r="H73" s="58"/>
      <c r="I73" s="19"/>
      <c r="J73" s="20"/>
      <c r="K73" s="23"/>
    </row>
    <row r="74" spans="1:11" ht="15">
      <c r="A74" s="15"/>
      <c r="B74" s="24"/>
      <c r="C74" s="25" t="s">
        <v>10</v>
      </c>
      <c r="D74" s="52" t="s">
        <v>260</v>
      </c>
      <c r="E74" s="38"/>
      <c r="F74" s="28"/>
      <c r="G74" s="59"/>
      <c r="H74" s="59"/>
      <c r="I74" s="28"/>
      <c r="J74" s="20"/>
      <c r="K74" s="31">
        <f>G74*H74</f>
        <v>0</v>
      </c>
    </row>
    <row r="75" spans="1:11" ht="15">
      <c r="A75" s="15"/>
      <c r="B75" s="32">
        <v>2</v>
      </c>
      <c r="C75" s="17" t="s">
        <v>20</v>
      </c>
      <c r="D75" s="51" t="s">
        <v>11</v>
      </c>
      <c r="E75" s="16" t="s">
        <v>12</v>
      </c>
      <c r="F75" s="35">
        <v>31.9</v>
      </c>
      <c r="G75" s="44">
        <v>26</v>
      </c>
      <c r="H75" s="44"/>
      <c r="I75" s="35"/>
      <c r="J75" s="20"/>
      <c r="K75" s="23"/>
    </row>
    <row r="76" spans="1:11" ht="15">
      <c r="A76" s="15"/>
      <c r="B76" s="24"/>
      <c r="C76" s="25" t="s">
        <v>25</v>
      </c>
      <c r="D76" s="52" t="s">
        <v>261</v>
      </c>
      <c r="E76" s="24"/>
      <c r="F76" s="35"/>
      <c r="G76" s="44"/>
      <c r="H76" s="70"/>
      <c r="I76" s="35"/>
      <c r="J76" s="20"/>
      <c r="K76" s="31">
        <f>G76*H76</f>
        <v>0</v>
      </c>
    </row>
    <row r="77" spans="1:11" ht="14.25" customHeight="1">
      <c r="A77" s="15"/>
      <c r="B77" s="36">
        <v>3</v>
      </c>
      <c r="C77" s="39" t="s">
        <v>20</v>
      </c>
      <c r="D77" s="68" t="s">
        <v>27</v>
      </c>
      <c r="E77" s="16" t="s">
        <v>12</v>
      </c>
      <c r="F77" s="19">
        <v>43.7</v>
      </c>
      <c r="G77" s="35"/>
      <c r="H77" s="76"/>
      <c r="I77" s="16"/>
      <c r="J77" s="20"/>
      <c r="K77" s="23"/>
    </row>
    <row r="78" spans="1:11" ht="14.25" customHeight="1">
      <c r="A78" s="15"/>
      <c r="B78" s="38"/>
      <c r="C78" s="37" t="s">
        <v>24</v>
      </c>
      <c r="D78" s="26" t="s">
        <v>262</v>
      </c>
      <c r="E78" s="26"/>
      <c r="F78" s="28"/>
      <c r="G78" s="28"/>
      <c r="H78" s="75"/>
      <c r="I78" s="24"/>
      <c r="J78" s="20"/>
      <c r="K78" s="31" t="e">
        <f>#REF!*#REF!</f>
        <v>#REF!</v>
      </c>
    </row>
    <row r="79" spans="1:11" ht="15">
      <c r="A79" s="15"/>
      <c r="B79" s="36">
        <v>4</v>
      </c>
      <c r="C79" s="39" t="s">
        <v>20</v>
      </c>
      <c r="D79" s="22" t="s">
        <v>27</v>
      </c>
      <c r="E79" s="34" t="s">
        <v>12</v>
      </c>
      <c r="F79" s="35">
        <v>31.9</v>
      </c>
      <c r="G79" s="35"/>
      <c r="H79" s="76"/>
      <c r="I79" s="32"/>
      <c r="J79" s="20"/>
      <c r="K79" s="23"/>
    </row>
    <row r="80" spans="1:11" ht="15">
      <c r="A80" s="15"/>
      <c r="B80" s="38"/>
      <c r="C80" s="41" t="s">
        <v>28</v>
      </c>
      <c r="D80" s="26" t="s">
        <v>255</v>
      </c>
      <c r="E80" s="27"/>
      <c r="F80" s="35"/>
      <c r="G80" s="28"/>
      <c r="H80" s="75"/>
      <c r="I80" s="28"/>
      <c r="J80" s="20"/>
      <c r="K80" s="40"/>
    </row>
    <row r="81" spans="1:11" ht="15">
      <c r="A81" s="15"/>
      <c r="B81" s="57">
        <v>5</v>
      </c>
      <c r="C81" s="39" t="s">
        <v>20</v>
      </c>
      <c r="D81" s="68" t="s">
        <v>14</v>
      </c>
      <c r="E81" s="16" t="s">
        <v>12</v>
      </c>
      <c r="F81" s="69">
        <v>31.09</v>
      </c>
      <c r="G81" s="69"/>
      <c r="H81" s="77"/>
      <c r="I81" s="16"/>
      <c r="J81" s="20"/>
      <c r="K81" s="23"/>
    </row>
    <row r="82" spans="1:11" ht="15">
      <c r="A82" s="15"/>
      <c r="B82" s="38"/>
      <c r="C82" s="41" t="s">
        <v>15</v>
      </c>
      <c r="D82" s="42" t="s">
        <v>187</v>
      </c>
      <c r="E82" s="24"/>
      <c r="F82" s="70"/>
      <c r="G82" s="70"/>
      <c r="H82" s="75"/>
      <c r="I82" s="24"/>
      <c r="J82" s="20"/>
      <c r="K82" s="40"/>
    </row>
    <row r="83" spans="1:11" ht="15">
      <c r="A83" s="15"/>
      <c r="B83" s="36">
        <v>6</v>
      </c>
      <c r="C83" s="217" t="s">
        <v>20</v>
      </c>
      <c r="D83" s="20" t="s">
        <v>14</v>
      </c>
      <c r="E83" s="32" t="s">
        <v>12</v>
      </c>
      <c r="F83" s="35">
        <v>43.7</v>
      </c>
      <c r="G83" s="35"/>
      <c r="H83" s="76"/>
      <c r="I83" s="32"/>
      <c r="J83" s="20"/>
      <c r="K83" s="40"/>
    </row>
    <row r="84" spans="1:11" ht="15">
      <c r="A84" s="15"/>
      <c r="B84" s="36"/>
      <c r="C84" s="37" t="s">
        <v>34</v>
      </c>
      <c r="D84" s="20" t="s">
        <v>264</v>
      </c>
      <c r="E84" s="32"/>
      <c r="F84" s="35"/>
      <c r="G84" s="35"/>
      <c r="H84" s="76"/>
      <c r="I84" s="32"/>
      <c r="J84" s="20"/>
      <c r="K84" s="40"/>
    </row>
    <row r="85" spans="1:11" ht="15">
      <c r="A85" s="15"/>
      <c r="B85" s="36"/>
      <c r="C85" s="116"/>
      <c r="D85" s="122" t="s">
        <v>263</v>
      </c>
      <c r="E85" s="24"/>
      <c r="F85" s="28"/>
      <c r="G85" s="28"/>
      <c r="H85" s="75"/>
      <c r="I85" s="28"/>
      <c r="J85" s="20"/>
      <c r="K85" s="40"/>
    </row>
    <row r="86" spans="1:11" ht="15">
      <c r="A86" s="15"/>
      <c r="B86" s="16">
        <v>7</v>
      </c>
      <c r="C86" s="37" t="s">
        <v>42</v>
      </c>
      <c r="D86" s="22" t="s">
        <v>44</v>
      </c>
      <c r="E86" s="34" t="s">
        <v>12</v>
      </c>
      <c r="F86" s="35">
        <v>31.9</v>
      </c>
      <c r="G86" s="35"/>
      <c r="H86" s="76"/>
      <c r="I86" s="32"/>
      <c r="J86" s="20"/>
      <c r="K86" s="40"/>
    </row>
    <row r="87" spans="1:11" ht="15">
      <c r="A87" s="15"/>
      <c r="B87" s="24"/>
      <c r="C87" s="41" t="s">
        <v>43</v>
      </c>
      <c r="D87" s="26" t="s">
        <v>45</v>
      </c>
      <c r="E87" s="27"/>
      <c r="F87" s="28"/>
      <c r="G87" s="28"/>
      <c r="H87" s="75"/>
      <c r="I87" s="28"/>
      <c r="J87" s="20"/>
      <c r="K87" s="40"/>
    </row>
    <row r="88" spans="1:11" ht="15">
      <c r="A88" s="15"/>
      <c r="B88" s="32">
        <v>8</v>
      </c>
      <c r="C88" s="37" t="s">
        <v>239</v>
      </c>
      <c r="D88" s="22" t="s">
        <v>241</v>
      </c>
      <c r="E88" s="34" t="s">
        <v>12</v>
      </c>
      <c r="F88" s="35">
        <v>27.76</v>
      </c>
      <c r="G88" s="35"/>
      <c r="H88" s="76"/>
      <c r="I88" s="32"/>
      <c r="J88" s="20"/>
      <c r="K88" s="40"/>
    </row>
    <row r="89" spans="1:11" ht="15">
      <c r="A89" s="15"/>
      <c r="B89" s="24"/>
      <c r="C89" s="41" t="s">
        <v>240</v>
      </c>
      <c r="D89" s="52" t="s">
        <v>265</v>
      </c>
      <c r="E89" s="27"/>
      <c r="F89" s="28"/>
      <c r="G89" s="28"/>
      <c r="H89" s="75"/>
      <c r="I89" s="28"/>
      <c r="J89" s="20"/>
      <c r="K89" s="40"/>
    </row>
    <row r="90" spans="1:11" ht="15">
      <c r="A90" s="15"/>
      <c r="B90" s="36">
        <v>9</v>
      </c>
      <c r="C90" s="37" t="s">
        <v>239</v>
      </c>
      <c r="D90" s="18" t="s">
        <v>243</v>
      </c>
      <c r="E90" s="34" t="s">
        <v>17</v>
      </c>
      <c r="F90" s="19">
        <v>28.14</v>
      </c>
      <c r="G90" s="19"/>
      <c r="H90" s="76"/>
      <c r="I90" s="32"/>
      <c r="J90" s="20"/>
      <c r="K90" s="40"/>
    </row>
    <row r="91" spans="1:11" ht="15">
      <c r="A91" s="15"/>
      <c r="B91" s="38"/>
      <c r="C91" s="37" t="s">
        <v>242</v>
      </c>
      <c r="D91" s="114" t="s">
        <v>266</v>
      </c>
      <c r="E91" s="27"/>
      <c r="F91" s="28"/>
      <c r="G91" s="28"/>
      <c r="H91" s="75"/>
      <c r="I91" s="28"/>
      <c r="J91" s="20"/>
      <c r="K91" s="40"/>
    </row>
    <row r="92" spans="1:11" ht="15">
      <c r="A92" s="15"/>
      <c r="B92" s="32">
        <v>10</v>
      </c>
      <c r="C92" s="33" t="s">
        <v>196</v>
      </c>
      <c r="D92" s="22" t="s">
        <v>198</v>
      </c>
      <c r="E92" s="34" t="s">
        <v>12</v>
      </c>
      <c r="F92" s="35">
        <v>4.18</v>
      </c>
      <c r="G92" s="35"/>
      <c r="H92" s="76"/>
      <c r="I92" s="35"/>
      <c r="J92" s="20"/>
      <c r="K92" s="40"/>
    </row>
    <row r="93" spans="1:11" ht="15">
      <c r="A93" s="15"/>
      <c r="B93" s="32"/>
      <c r="C93" s="25" t="s">
        <v>197</v>
      </c>
      <c r="D93" s="26" t="s">
        <v>267</v>
      </c>
      <c r="E93" s="27"/>
      <c r="F93" s="35"/>
      <c r="G93" s="35"/>
      <c r="H93" s="76"/>
      <c r="I93" s="35"/>
      <c r="J93" s="20"/>
      <c r="K93" s="40"/>
    </row>
    <row r="94" spans="1:11" ht="15">
      <c r="A94" s="15"/>
      <c r="B94" s="16">
        <v>11</v>
      </c>
      <c r="C94" s="33" t="s">
        <v>200</v>
      </c>
      <c r="D94" s="22" t="s">
        <v>201</v>
      </c>
      <c r="E94" s="34" t="s">
        <v>12</v>
      </c>
      <c r="F94" s="19">
        <v>4.18</v>
      </c>
      <c r="G94" s="19"/>
      <c r="H94" s="77"/>
      <c r="I94" s="19"/>
      <c r="J94" s="20"/>
      <c r="K94" s="40"/>
    </row>
    <row r="95" spans="1:11" ht="15">
      <c r="A95" s="15"/>
      <c r="B95" s="24"/>
      <c r="C95" s="33" t="s">
        <v>199</v>
      </c>
      <c r="D95" s="22" t="s">
        <v>202</v>
      </c>
      <c r="E95" s="34"/>
      <c r="F95" s="28"/>
      <c r="G95" s="28"/>
      <c r="H95" s="75"/>
      <c r="I95" s="28"/>
      <c r="J95" s="20"/>
      <c r="K95" s="40"/>
    </row>
    <row r="96" spans="1:11" ht="15">
      <c r="A96" s="15"/>
      <c r="B96" s="36">
        <v>12</v>
      </c>
      <c r="C96" s="39" t="s">
        <v>200</v>
      </c>
      <c r="D96" s="18" t="s">
        <v>203</v>
      </c>
      <c r="E96" s="120" t="s">
        <v>17</v>
      </c>
      <c r="F96" s="35">
        <v>4.87</v>
      </c>
      <c r="G96" s="35"/>
      <c r="H96" s="76"/>
      <c r="I96" s="35"/>
      <c r="J96" s="20"/>
      <c r="K96" s="40"/>
    </row>
    <row r="97" spans="1:11" ht="15">
      <c r="A97" s="15"/>
      <c r="B97" s="38"/>
      <c r="C97" s="41" t="s">
        <v>99</v>
      </c>
      <c r="D97" s="26" t="s">
        <v>268</v>
      </c>
      <c r="E97" s="27"/>
      <c r="F97" s="212"/>
      <c r="G97" s="212"/>
      <c r="H97" s="252"/>
      <c r="I97" s="212"/>
      <c r="J97" s="20"/>
      <c r="K97" s="40"/>
    </row>
    <row r="98" spans="1:11" s="183" customFormat="1" ht="15">
      <c r="A98" s="199"/>
      <c r="B98" s="36">
        <v>13</v>
      </c>
      <c r="C98" s="221" t="s">
        <v>292</v>
      </c>
      <c r="D98" s="206" t="s">
        <v>294</v>
      </c>
      <c r="E98" s="218" t="s">
        <v>12</v>
      </c>
      <c r="F98" s="219">
        <v>2.9</v>
      </c>
      <c r="G98" s="219"/>
      <c r="H98" s="76"/>
      <c r="I98" s="219"/>
      <c r="J98" s="204"/>
      <c r="K98" s="224"/>
    </row>
    <row r="99" spans="1:11" s="183" customFormat="1" ht="15">
      <c r="A99" s="199"/>
      <c r="B99" s="24"/>
      <c r="C99" s="225" t="s">
        <v>293</v>
      </c>
      <c r="D99" s="210" t="s">
        <v>295</v>
      </c>
      <c r="E99" s="211"/>
      <c r="F99" s="212"/>
      <c r="G99" s="212"/>
      <c r="H99" s="252"/>
      <c r="I99" s="212"/>
      <c r="J99" s="204"/>
      <c r="K99" s="224"/>
    </row>
    <row r="100" spans="1:11" ht="15">
      <c r="A100" s="15"/>
      <c r="B100" s="36">
        <v>14</v>
      </c>
      <c r="C100" s="39" t="s">
        <v>20</v>
      </c>
      <c r="D100" s="22" t="s">
        <v>101</v>
      </c>
      <c r="E100" s="34" t="s">
        <v>17</v>
      </c>
      <c r="F100" s="19">
        <v>8.34</v>
      </c>
      <c r="G100" s="19"/>
      <c r="H100" s="77"/>
      <c r="I100" s="16"/>
      <c r="J100" s="20"/>
      <c r="K100" s="23"/>
    </row>
    <row r="101" spans="1:11" ht="15">
      <c r="A101" s="15"/>
      <c r="B101" s="38"/>
      <c r="C101" s="41" t="s">
        <v>58</v>
      </c>
      <c r="D101" s="26" t="s">
        <v>269</v>
      </c>
      <c r="E101" s="27"/>
      <c r="F101" s="28"/>
      <c r="G101" s="28"/>
      <c r="H101" s="75"/>
      <c r="I101" s="28"/>
      <c r="J101" s="20"/>
      <c r="K101" s="31" t="e">
        <f>#REF!*#REF!</f>
        <v>#REF!</v>
      </c>
    </row>
    <row r="102" spans="1:11" ht="15">
      <c r="A102" s="15"/>
      <c r="B102" s="113">
        <v>15</v>
      </c>
      <c r="C102" s="39" t="s">
        <v>20</v>
      </c>
      <c r="D102" s="22" t="s">
        <v>56</v>
      </c>
      <c r="E102" s="34" t="s">
        <v>12</v>
      </c>
      <c r="F102" s="35">
        <v>1.5</v>
      </c>
      <c r="G102" s="35"/>
      <c r="H102" s="76"/>
      <c r="I102" s="32"/>
      <c r="J102" s="20"/>
      <c r="K102" s="23"/>
    </row>
    <row r="103" spans="1:11" ht="15">
      <c r="A103" s="15"/>
      <c r="B103" s="110"/>
      <c r="C103" s="41" t="s">
        <v>59</v>
      </c>
      <c r="D103" s="26" t="s">
        <v>270</v>
      </c>
      <c r="E103" s="27"/>
      <c r="F103" s="28"/>
      <c r="G103" s="28"/>
      <c r="H103" s="75"/>
      <c r="I103" s="28"/>
      <c r="J103" s="20"/>
      <c r="K103" s="31">
        <f>G85*H85</f>
        <v>0</v>
      </c>
    </row>
    <row r="104" spans="1:11" ht="15">
      <c r="A104" s="15"/>
      <c r="B104" s="113">
        <v>16</v>
      </c>
      <c r="C104" s="39" t="s">
        <v>20</v>
      </c>
      <c r="D104" s="22" t="s">
        <v>185</v>
      </c>
      <c r="E104" s="34" t="s">
        <v>12</v>
      </c>
      <c r="F104" s="35">
        <v>1.8</v>
      </c>
      <c r="G104" s="35"/>
      <c r="H104" s="76"/>
      <c r="I104" s="32"/>
      <c r="J104" s="20"/>
      <c r="K104" s="23"/>
    </row>
    <row r="105" spans="1:11" ht="15">
      <c r="A105" s="15"/>
      <c r="B105" s="112"/>
      <c r="C105" s="41" t="s">
        <v>60</v>
      </c>
      <c r="D105" s="26" t="s">
        <v>271</v>
      </c>
      <c r="E105" s="27"/>
      <c r="F105" s="28"/>
      <c r="G105" s="28"/>
      <c r="H105" s="75"/>
      <c r="I105" s="28"/>
      <c r="J105" s="20"/>
      <c r="K105" s="31" t="e">
        <f>#REF!*#REF!</f>
        <v>#REF!</v>
      </c>
    </row>
    <row r="106" spans="1:11" ht="15">
      <c r="A106" s="15"/>
      <c r="B106" s="110">
        <v>17</v>
      </c>
      <c r="C106" s="39" t="s">
        <v>20</v>
      </c>
      <c r="D106" s="22" t="s">
        <v>183</v>
      </c>
      <c r="E106" s="34" t="s">
        <v>33</v>
      </c>
      <c r="F106" s="35">
        <v>0.26</v>
      </c>
      <c r="G106" s="35"/>
      <c r="H106" s="76"/>
      <c r="I106" s="32"/>
      <c r="J106" s="20"/>
      <c r="K106" s="23"/>
    </row>
    <row r="107" spans="1:11" ht="15">
      <c r="A107" s="15"/>
      <c r="B107" s="173"/>
      <c r="C107" s="41" t="s">
        <v>182</v>
      </c>
      <c r="D107" s="26" t="s">
        <v>272</v>
      </c>
      <c r="E107" s="27"/>
      <c r="F107" s="28"/>
      <c r="G107" s="28"/>
      <c r="H107" s="75"/>
      <c r="I107" s="28"/>
      <c r="J107" s="20"/>
      <c r="K107" s="31">
        <f>G101*H101</f>
        <v>0</v>
      </c>
    </row>
    <row r="108" spans="1:11" ht="15">
      <c r="A108" s="15"/>
      <c r="B108" s="264">
        <v>18</v>
      </c>
      <c r="C108" s="39" t="s">
        <v>20</v>
      </c>
      <c r="D108" s="22" t="s">
        <v>183</v>
      </c>
      <c r="E108" s="34" t="s">
        <v>33</v>
      </c>
      <c r="F108" s="35">
        <v>0.26</v>
      </c>
      <c r="G108" s="35"/>
      <c r="H108" s="76"/>
      <c r="I108" s="32"/>
      <c r="J108" s="20"/>
      <c r="K108" s="40"/>
    </row>
    <row r="109" spans="1:11" ht="15">
      <c r="A109" s="15"/>
      <c r="B109" s="173"/>
      <c r="C109" s="41" t="s">
        <v>184</v>
      </c>
      <c r="D109" s="26" t="s">
        <v>249</v>
      </c>
      <c r="E109" s="27"/>
      <c r="F109" s="28"/>
      <c r="G109" s="28"/>
      <c r="H109" s="75"/>
      <c r="I109" s="28"/>
      <c r="J109" s="42"/>
      <c r="K109" s="31">
        <f>G105*H105</f>
        <v>0</v>
      </c>
    </row>
    <row r="110" spans="1:3" ht="15">
      <c r="A110" s="105"/>
      <c r="B110" s="34"/>
      <c r="C110" s="105"/>
    </row>
    <row r="111" spans="2:9" ht="15">
      <c r="B111" s="2" t="s">
        <v>0</v>
      </c>
      <c r="C111" s="3" t="s">
        <v>1</v>
      </c>
      <c r="D111" s="4" t="s">
        <v>2</v>
      </c>
      <c r="E111" s="5" t="s">
        <v>3</v>
      </c>
      <c r="F111" s="6" t="s">
        <v>4</v>
      </c>
      <c r="G111" s="6" t="s">
        <v>4</v>
      </c>
      <c r="H111" s="175" t="s">
        <v>5</v>
      </c>
      <c r="I111" s="174" t="s">
        <v>6</v>
      </c>
    </row>
    <row r="112" spans="2:9" ht="15">
      <c r="B112" s="10"/>
      <c r="C112" s="11"/>
      <c r="D112" s="12" t="s">
        <v>61</v>
      </c>
      <c r="E112" s="54"/>
      <c r="F112" s="55"/>
      <c r="H112" s="176" t="s">
        <v>8</v>
      </c>
      <c r="I112" s="151" t="s">
        <v>8</v>
      </c>
    </row>
    <row r="113" spans="2:9" ht="15">
      <c r="B113" s="16">
        <v>1</v>
      </c>
      <c r="C113" s="17" t="s">
        <v>62</v>
      </c>
      <c r="D113" s="51" t="s">
        <v>189</v>
      </c>
      <c r="E113" s="57" t="s">
        <v>23</v>
      </c>
      <c r="F113" s="19">
        <v>1</v>
      </c>
      <c r="G113" s="58">
        <v>1</v>
      </c>
      <c r="H113" s="58"/>
      <c r="I113" s="19"/>
    </row>
    <row r="114" spans="2:9" ht="15">
      <c r="B114" s="24"/>
      <c r="C114" s="25" t="s">
        <v>188</v>
      </c>
      <c r="D114" s="52"/>
      <c r="E114" s="38"/>
      <c r="F114" s="28"/>
      <c r="G114" s="59"/>
      <c r="H114" s="59"/>
      <c r="I114" s="28"/>
    </row>
    <row r="115" spans="2:9" ht="15">
      <c r="B115" s="32">
        <v>2</v>
      </c>
      <c r="C115" s="17" t="s">
        <v>62</v>
      </c>
      <c r="D115" s="51" t="s">
        <v>191</v>
      </c>
      <c r="E115" s="57" t="s">
        <v>23</v>
      </c>
      <c r="F115" s="19">
        <v>1</v>
      </c>
      <c r="G115" s="44">
        <v>26</v>
      </c>
      <c r="H115" s="77"/>
      <c r="I115" s="19"/>
    </row>
    <row r="116" spans="2:9" ht="15">
      <c r="B116" s="24"/>
      <c r="C116" s="25" t="s">
        <v>190</v>
      </c>
      <c r="D116" s="52"/>
      <c r="E116" s="38"/>
      <c r="F116" s="28"/>
      <c r="G116" s="44"/>
      <c r="H116" s="75"/>
      <c r="I116" s="28"/>
    </row>
    <row r="117" spans="8:9" ht="15">
      <c r="H117" s="133" t="s">
        <v>18</v>
      </c>
      <c r="I117" s="47">
        <f>SUM(I113:I116)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21">
      <selection activeCell="T30" sqref="R1:T30"/>
    </sheetView>
  </sheetViews>
  <sheetFormatPr defaultColWidth="9.140625" defaultRowHeight="15"/>
  <cols>
    <col min="2" max="2" width="4.57421875" style="0" customWidth="1"/>
    <col min="3" max="3" width="10.421875" style="0" customWidth="1"/>
    <col min="4" max="4" width="42.57421875" style="0" customWidth="1"/>
    <col min="6" max="6" width="9.140625" style="0" customWidth="1"/>
    <col min="7" max="7" width="9.140625" style="0" hidden="1" customWidth="1"/>
    <col min="9" max="9" width="9.140625" style="0" customWidth="1"/>
    <col min="10" max="11" width="9.140625" style="0" hidden="1" customWidth="1"/>
  </cols>
  <sheetData>
    <row r="2" ht="18.75">
      <c r="D2" s="60" t="s">
        <v>276</v>
      </c>
    </row>
    <row r="5" spans="1:11" ht="15">
      <c r="A5" s="1"/>
      <c r="B5" s="282" t="s">
        <v>0</v>
      </c>
      <c r="C5" s="284" t="s">
        <v>1</v>
      </c>
      <c r="D5" s="111" t="s">
        <v>2</v>
      </c>
      <c r="E5" s="127" t="s">
        <v>3</v>
      </c>
      <c r="F5" s="128" t="s">
        <v>4</v>
      </c>
      <c r="G5" s="126" t="s">
        <v>4</v>
      </c>
      <c r="H5" s="125" t="s">
        <v>5</v>
      </c>
      <c r="I5" s="8" t="s">
        <v>6</v>
      </c>
      <c r="J5" s="7"/>
      <c r="K5" s="9" t="s">
        <v>6</v>
      </c>
    </row>
    <row r="6" spans="1:11" ht="15">
      <c r="A6" s="1"/>
      <c r="B6" s="283"/>
      <c r="C6" s="285"/>
      <c r="D6" s="179" t="s">
        <v>7</v>
      </c>
      <c r="E6" s="178"/>
      <c r="F6" s="177"/>
      <c r="H6" s="180" t="s">
        <v>8</v>
      </c>
      <c r="I6" s="56" t="s">
        <v>8</v>
      </c>
      <c r="J6" s="13"/>
      <c r="K6" s="14" t="s">
        <v>8</v>
      </c>
    </row>
    <row r="7" spans="1:11" ht="15">
      <c r="A7" s="1"/>
      <c r="B7" s="32">
        <v>1</v>
      </c>
      <c r="C7" s="33" t="s">
        <v>20</v>
      </c>
      <c r="D7" s="51" t="s">
        <v>180</v>
      </c>
      <c r="E7" s="16" t="s">
        <v>12</v>
      </c>
      <c r="F7" s="19">
        <v>3.75</v>
      </c>
      <c r="G7" s="108"/>
      <c r="H7" s="181"/>
      <c r="I7" s="8"/>
      <c r="J7" s="13"/>
      <c r="K7" s="106"/>
    </row>
    <row r="8" spans="1:11" ht="15">
      <c r="A8" s="1"/>
      <c r="B8" s="24"/>
      <c r="C8" s="25" t="s">
        <v>179</v>
      </c>
      <c r="D8" s="52" t="s">
        <v>273</v>
      </c>
      <c r="E8" s="38"/>
      <c r="F8" s="28"/>
      <c r="G8" s="66"/>
      <c r="H8" s="182"/>
      <c r="I8" s="62"/>
      <c r="J8" s="13"/>
      <c r="K8" s="106"/>
    </row>
    <row r="9" spans="1:11" ht="15">
      <c r="A9" s="1"/>
      <c r="B9" s="32">
        <v>2</v>
      </c>
      <c r="C9" s="33" t="s">
        <v>20</v>
      </c>
      <c r="D9" s="51" t="s">
        <v>210</v>
      </c>
      <c r="E9" s="16" t="s">
        <v>12</v>
      </c>
      <c r="F9" s="19">
        <v>2.34</v>
      </c>
      <c r="G9" s="105"/>
      <c r="H9" s="134"/>
      <c r="I9" s="56"/>
      <c r="J9" s="13"/>
      <c r="K9" s="106"/>
    </row>
    <row r="10" spans="1:11" ht="15">
      <c r="A10" s="1"/>
      <c r="B10" s="24"/>
      <c r="C10" s="25" t="s">
        <v>211</v>
      </c>
      <c r="D10" s="52" t="s">
        <v>274</v>
      </c>
      <c r="E10" s="107"/>
      <c r="F10" s="109"/>
      <c r="G10" s="66"/>
      <c r="H10" s="182"/>
      <c r="I10" s="62"/>
      <c r="J10" s="13"/>
      <c r="K10" s="106"/>
    </row>
    <row r="11" spans="1:11" ht="15">
      <c r="A11" s="1"/>
      <c r="B11" s="32">
        <v>3</v>
      </c>
      <c r="C11" s="33" t="s">
        <v>20</v>
      </c>
      <c r="D11" s="53" t="s">
        <v>177</v>
      </c>
      <c r="E11" s="16" t="s">
        <v>12</v>
      </c>
      <c r="F11" s="19">
        <v>0.76</v>
      </c>
      <c r="G11" s="58">
        <v>26</v>
      </c>
      <c r="H11" s="94"/>
      <c r="I11" s="95"/>
      <c r="J11" s="13"/>
      <c r="K11" s="106"/>
    </row>
    <row r="12" spans="1:11" ht="15">
      <c r="A12" s="1"/>
      <c r="B12" s="24"/>
      <c r="C12" s="25" t="s">
        <v>178</v>
      </c>
      <c r="D12" s="52" t="s">
        <v>275</v>
      </c>
      <c r="E12" s="38"/>
      <c r="F12" s="28"/>
      <c r="G12" s="59"/>
      <c r="H12" s="96"/>
      <c r="I12" s="97"/>
      <c r="J12" s="13"/>
      <c r="K12" s="106"/>
    </row>
    <row r="13" spans="1:11" ht="15">
      <c r="A13" s="15"/>
      <c r="B13" s="32">
        <v>4</v>
      </c>
      <c r="C13" s="33" t="s">
        <v>20</v>
      </c>
      <c r="D13" s="53" t="s">
        <v>11</v>
      </c>
      <c r="E13" s="32" t="s">
        <v>12</v>
      </c>
      <c r="F13" s="35">
        <v>388</v>
      </c>
      <c r="G13" s="44">
        <v>26</v>
      </c>
      <c r="H13" s="49"/>
      <c r="I13" s="48"/>
      <c r="J13" s="20"/>
      <c r="K13" s="23"/>
    </row>
    <row r="14" spans="1:11" ht="15">
      <c r="A14" s="15"/>
      <c r="B14" s="24"/>
      <c r="C14" s="33" t="s">
        <v>25</v>
      </c>
      <c r="D14" s="53"/>
      <c r="E14" s="24"/>
      <c r="F14" s="28"/>
      <c r="G14" s="44"/>
      <c r="H14" s="49"/>
      <c r="I14" s="48"/>
      <c r="J14" s="20"/>
      <c r="K14" s="31" t="e">
        <f>#REF!*#REF!</f>
        <v>#REF!</v>
      </c>
    </row>
    <row r="15" spans="1:15" ht="15">
      <c r="A15" s="15"/>
      <c r="B15" s="32">
        <v>5</v>
      </c>
      <c r="C15" s="118" t="s">
        <v>192</v>
      </c>
      <c r="D15" s="123" t="s">
        <v>193</v>
      </c>
      <c r="E15" s="120" t="s">
        <v>12</v>
      </c>
      <c r="F15" s="19">
        <v>388</v>
      </c>
      <c r="G15" s="119"/>
      <c r="H15" s="119"/>
      <c r="I15" s="123"/>
      <c r="J15" s="20"/>
      <c r="K15" s="23"/>
      <c r="O15" s="254"/>
    </row>
    <row r="16" spans="1:11" ht="15">
      <c r="A16" s="15"/>
      <c r="B16" s="24"/>
      <c r="C16" s="121" t="s">
        <v>79</v>
      </c>
      <c r="D16" s="124"/>
      <c r="E16" s="122"/>
      <c r="F16" s="124"/>
      <c r="G16" s="122"/>
      <c r="H16" s="122"/>
      <c r="I16" s="124"/>
      <c r="J16" s="20"/>
      <c r="K16" s="31">
        <f>G14*H14</f>
        <v>0</v>
      </c>
    </row>
    <row r="17" spans="1:11" ht="15">
      <c r="A17" s="15"/>
      <c r="B17" s="32">
        <v>6</v>
      </c>
      <c r="C17" s="37" t="s">
        <v>42</v>
      </c>
      <c r="D17" s="22" t="s">
        <v>44</v>
      </c>
      <c r="E17" s="34" t="s">
        <v>12</v>
      </c>
      <c r="F17" s="35">
        <v>388</v>
      </c>
      <c r="G17" s="35"/>
      <c r="H17" s="21"/>
      <c r="I17" s="22"/>
      <c r="J17" s="20"/>
      <c r="K17" s="23"/>
    </row>
    <row r="18" spans="1:11" ht="15">
      <c r="A18" s="15"/>
      <c r="B18" s="32"/>
      <c r="C18" s="41" t="s">
        <v>43</v>
      </c>
      <c r="D18" s="26" t="s">
        <v>45</v>
      </c>
      <c r="E18" s="27"/>
      <c r="F18" s="28"/>
      <c r="G18" s="28"/>
      <c r="H18" s="29"/>
      <c r="I18" s="30"/>
      <c r="J18" s="20"/>
      <c r="K18" s="31">
        <f>G18*H18</f>
        <v>0</v>
      </c>
    </row>
    <row r="19" spans="1:11" ht="15">
      <c r="A19" s="15"/>
      <c r="B19" s="16">
        <v>7</v>
      </c>
      <c r="C19" s="37" t="s">
        <v>42</v>
      </c>
      <c r="D19" s="22" t="s">
        <v>44</v>
      </c>
      <c r="E19" s="34" t="s">
        <v>12</v>
      </c>
      <c r="F19" s="19">
        <v>388</v>
      </c>
      <c r="G19" s="35"/>
      <c r="H19" s="21"/>
      <c r="I19" s="22"/>
      <c r="J19" s="20"/>
      <c r="K19" s="23"/>
    </row>
    <row r="20" spans="1:11" ht="15">
      <c r="A20" s="15"/>
      <c r="B20" s="24"/>
      <c r="C20" s="41" t="s">
        <v>194</v>
      </c>
      <c r="D20" s="26" t="s">
        <v>195</v>
      </c>
      <c r="E20" s="27"/>
      <c r="F20" s="28"/>
      <c r="G20" s="28"/>
      <c r="H20" s="29"/>
      <c r="I20" s="30"/>
      <c r="J20" s="20"/>
      <c r="K20" s="31">
        <f>G20*H20</f>
        <v>0</v>
      </c>
    </row>
    <row r="21" spans="1:11" ht="15">
      <c r="A21" s="15"/>
      <c r="B21" s="32">
        <v>8</v>
      </c>
      <c r="C21" s="33" t="s">
        <v>196</v>
      </c>
      <c r="D21" s="22" t="s">
        <v>198</v>
      </c>
      <c r="E21" s="34" t="s">
        <v>12</v>
      </c>
      <c r="F21" s="19">
        <v>388</v>
      </c>
      <c r="G21" s="35"/>
      <c r="H21" s="21"/>
      <c r="I21" s="22"/>
      <c r="J21" s="20"/>
      <c r="K21" s="23"/>
    </row>
    <row r="22" spans="1:11" ht="15">
      <c r="A22" s="15"/>
      <c r="B22" s="24"/>
      <c r="C22" s="25" t="s">
        <v>197</v>
      </c>
      <c r="D22" s="26"/>
      <c r="E22" s="27"/>
      <c r="F22" s="28"/>
      <c r="G22" s="28"/>
      <c r="H22" s="29"/>
      <c r="I22" s="30"/>
      <c r="J22" s="20"/>
      <c r="K22" s="31">
        <f>G22*H22</f>
        <v>0</v>
      </c>
    </row>
    <row r="23" spans="1:11" ht="15">
      <c r="A23" s="15"/>
      <c r="B23" s="130">
        <v>9</v>
      </c>
      <c r="C23" s="33" t="s">
        <v>200</v>
      </c>
      <c r="D23" s="22" t="s">
        <v>201</v>
      </c>
      <c r="E23" s="34" t="s">
        <v>12</v>
      </c>
      <c r="F23" s="19">
        <v>388</v>
      </c>
      <c r="G23" s="35"/>
      <c r="H23" s="21"/>
      <c r="I23" s="22"/>
      <c r="J23" s="20"/>
      <c r="K23" s="23"/>
    </row>
    <row r="24" spans="1:11" ht="15">
      <c r="A24" s="15"/>
      <c r="B24" s="116"/>
      <c r="C24" s="33" t="s">
        <v>199</v>
      </c>
      <c r="D24" s="22" t="s">
        <v>202</v>
      </c>
      <c r="E24" s="34"/>
      <c r="F24" s="35"/>
      <c r="G24" s="35"/>
      <c r="H24" s="21"/>
      <c r="I24" s="48"/>
      <c r="J24" s="20"/>
      <c r="K24" s="31">
        <f>G24*H24</f>
        <v>0</v>
      </c>
    </row>
    <row r="25" spans="1:11" ht="15">
      <c r="A25" s="15"/>
      <c r="B25" s="200">
        <v>10</v>
      </c>
      <c r="C25" s="17" t="s">
        <v>200</v>
      </c>
      <c r="D25" s="18" t="s">
        <v>203</v>
      </c>
      <c r="E25" s="120" t="s">
        <v>17</v>
      </c>
      <c r="F25" s="19">
        <v>230</v>
      </c>
      <c r="G25" s="19"/>
      <c r="H25" s="117"/>
      <c r="I25" s="50"/>
      <c r="J25" s="20"/>
      <c r="K25" s="40"/>
    </row>
    <row r="26" spans="1:11" ht="15">
      <c r="A26" s="15"/>
      <c r="B26" s="208"/>
      <c r="C26" s="25" t="s">
        <v>99</v>
      </c>
      <c r="D26" s="26" t="s">
        <v>204</v>
      </c>
      <c r="E26" s="27"/>
      <c r="F26" s="28"/>
      <c r="G26" s="28"/>
      <c r="H26" s="29"/>
      <c r="I26" s="30"/>
      <c r="J26" s="20"/>
      <c r="K26" s="40"/>
    </row>
    <row r="27" spans="1:11" s="183" customFormat="1" ht="15">
      <c r="A27" s="199"/>
      <c r="B27" s="16">
        <v>11</v>
      </c>
      <c r="C27" s="217" t="s">
        <v>277</v>
      </c>
      <c r="D27" s="206" t="s">
        <v>278</v>
      </c>
      <c r="E27" s="218" t="s">
        <v>23</v>
      </c>
      <c r="F27" s="219">
        <v>61</v>
      </c>
      <c r="G27" s="219"/>
      <c r="H27" s="205"/>
      <c r="I27" s="231"/>
      <c r="J27" s="204"/>
      <c r="K27" s="224"/>
    </row>
    <row r="28" spans="1:11" s="183" customFormat="1" ht="15">
      <c r="A28" s="199"/>
      <c r="B28" s="24"/>
      <c r="C28" s="209" t="s">
        <v>10</v>
      </c>
      <c r="D28" s="260" t="s">
        <v>281</v>
      </c>
      <c r="E28" s="211"/>
      <c r="F28" s="212"/>
      <c r="G28" s="219"/>
      <c r="H28" s="205"/>
      <c r="I28" s="231"/>
      <c r="J28" s="204"/>
      <c r="K28" s="224"/>
    </row>
    <row r="29" spans="1:11" s="183" customFormat="1" ht="15">
      <c r="A29" s="199"/>
      <c r="B29" s="216">
        <v>12</v>
      </c>
      <c r="C29" s="217" t="s">
        <v>20</v>
      </c>
      <c r="D29" s="206" t="s">
        <v>279</v>
      </c>
      <c r="E29" s="218" t="s">
        <v>17</v>
      </c>
      <c r="F29" s="203">
        <v>39</v>
      </c>
      <c r="G29" s="219"/>
      <c r="H29" s="255"/>
      <c r="I29" s="233"/>
      <c r="J29" s="204"/>
      <c r="K29" s="224"/>
    </row>
    <row r="30" spans="1:11" s="183" customFormat="1" ht="15">
      <c r="A30" s="199"/>
      <c r="B30" s="216"/>
      <c r="C30" s="209" t="s">
        <v>280</v>
      </c>
      <c r="D30" s="210" t="s">
        <v>282</v>
      </c>
      <c r="E30" s="211"/>
      <c r="F30" s="212"/>
      <c r="G30" s="219"/>
      <c r="H30" s="213"/>
      <c r="I30" s="214"/>
      <c r="J30" s="204"/>
      <c r="K30" s="224"/>
    </row>
    <row r="31" spans="1:11" ht="15">
      <c r="A31" s="15"/>
      <c r="B31" s="257">
        <v>13</v>
      </c>
      <c r="C31" s="33" t="s">
        <v>30</v>
      </c>
      <c r="D31" s="22" t="s">
        <v>14</v>
      </c>
      <c r="E31" s="34" t="s">
        <v>12</v>
      </c>
      <c r="F31" s="35">
        <v>10.4</v>
      </c>
      <c r="G31" s="35"/>
      <c r="H31" s="21"/>
      <c r="I31" s="22"/>
      <c r="J31" s="20"/>
      <c r="K31" s="23"/>
    </row>
    <row r="32" spans="1:11" ht="15">
      <c r="A32" s="15"/>
      <c r="B32" s="258"/>
      <c r="C32" s="25" t="s">
        <v>34</v>
      </c>
      <c r="D32" s="26" t="s">
        <v>283</v>
      </c>
      <c r="E32" s="27"/>
      <c r="F32" s="28"/>
      <c r="G32" s="28"/>
      <c r="H32" s="29"/>
      <c r="I32" s="30"/>
      <c r="J32" s="20"/>
      <c r="K32" s="31">
        <f>G32*H32</f>
        <v>0</v>
      </c>
    </row>
    <row r="33" spans="1:11" ht="15">
      <c r="A33" s="15"/>
      <c r="B33" s="257">
        <v>14</v>
      </c>
      <c r="C33" s="33" t="s">
        <v>30</v>
      </c>
      <c r="D33" s="22" t="s">
        <v>205</v>
      </c>
      <c r="E33" s="34" t="s">
        <v>12</v>
      </c>
      <c r="F33" s="19">
        <v>15.6</v>
      </c>
      <c r="G33" s="19"/>
      <c r="H33" s="21"/>
      <c r="I33" s="22"/>
      <c r="J33" s="20"/>
      <c r="K33" s="23"/>
    </row>
    <row r="34" spans="1:11" ht="15">
      <c r="A34" s="15"/>
      <c r="B34" s="259"/>
      <c r="C34" s="25" t="s">
        <v>31</v>
      </c>
      <c r="D34" s="26" t="s">
        <v>284</v>
      </c>
      <c r="E34" s="27"/>
      <c r="F34" s="28"/>
      <c r="G34" s="28"/>
      <c r="H34" s="29"/>
      <c r="I34" s="30"/>
      <c r="J34" s="20"/>
      <c r="K34" s="31">
        <f>G34*H34</f>
        <v>0</v>
      </c>
    </row>
    <row r="35" spans="2:9" ht="15">
      <c r="B35" s="258">
        <v>15</v>
      </c>
      <c r="C35" s="250" t="s">
        <v>20</v>
      </c>
      <c r="D35" s="22" t="s">
        <v>183</v>
      </c>
      <c r="E35" s="34" t="s">
        <v>33</v>
      </c>
      <c r="F35" s="35">
        <v>3.88</v>
      </c>
      <c r="G35" s="35"/>
      <c r="H35" s="21"/>
      <c r="I35" s="22"/>
    </row>
    <row r="36" spans="2:9" ht="15">
      <c r="B36" s="258"/>
      <c r="C36" s="251" t="s">
        <v>182</v>
      </c>
      <c r="D36" s="26" t="s">
        <v>285</v>
      </c>
      <c r="E36" s="27"/>
      <c r="F36" s="28"/>
      <c r="G36" s="28"/>
      <c r="H36" s="29"/>
      <c r="I36" s="30"/>
    </row>
    <row r="37" spans="2:9" ht="15">
      <c r="B37" s="257">
        <v>16</v>
      </c>
      <c r="C37" s="250" t="s">
        <v>20</v>
      </c>
      <c r="D37" s="22" t="s">
        <v>183</v>
      </c>
      <c r="E37" s="34" t="s">
        <v>33</v>
      </c>
      <c r="F37" s="35">
        <v>3.88</v>
      </c>
      <c r="G37" s="35"/>
      <c r="H37" s="21"/>
      <c r="I37" s="22"/>
    </row>
    <row r="38" spans="2:9" ht="15">
      <c r="B38" s="259"/>
      <c r="C38" s="251" t="s">
        <v>184</v>
      </c>
      <c r="D38" s="26" t="s">
        <v>286</v>
      </c>
      <c r="E38" s="27"/>
      <c r="F38" s="28"/>
      <c r="G38" s="28"/>
      <c r="H38" s="29"/>
      <c r="I38" s="30"/>
    </row>
  </sheetData>
  <sheetProtection/>
  <mergeCells count="2"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4"/>
  <sheetViews>
    <sheetView zoomScalePageLayoutView="0" workbookViewId="0" topLeftCell="A10">
      <selection activeCell="A32" sqref="A32:IV54"/>
    </sheetView>
  </sheetViews>
  <sheetFormatPr defaultColWidth="9.140625" defaultRowHeight="15"/>
  <cols>
    <col min="1" max="1" width="9.140625" style="183" customWidth="1"/>
    <col min="2" max="2" width="4.57421875" style="183" customWidth="1"/>
    <col min="3" max="3" width="10.421875" style="183" customWidth="1"/>
    <col min="4" max="4" width="42.57421875" style="183" customWidth="1"/>
    <col min="5" max="6" width="9.140625" style="183" customWidth="1"/>
    <col min="7" max="7" width="9.140625" style="183" hidden="1" customWidth="1"/>
    <col min="8" max="9" width="9.140625" style="183" customWidth="1"/>
    <col min="10" max="11" width="9.140625" style="183" hidden="1" customWidth="1"/>
    <col min="12" max="16384" width="9.140625" style="183" customWidth="1"/>
  </cols>
  <sheetData>
    <row r="2" ht="18.75">
      <c r="D2" s="241" t="s">
        <v>287</v>
      </c>
    </row>
    <row r="5" spans="1:11" ht="15">
      <c r="A5" s="184"/>
      <c r="B5" s="185" t="s">
        <v>0</v>
      </c>
      <c r="C5" s="186" t="s">
        <v>1</v>
      </c>
      <c r="D5" s="187" t="s">
        <v>2</v>
      </c>
      <c r="E5" s="188" t="s">
        <v>3</v>
      </c>
      <c r="F5" s="189" t="s">
        <v>4</v>
      </c>
      <c r="G5" s="189" t="s">
        <v>4</v>
      </c>
      <c r="H5" s="191" t="s">
        <v>5</v>
      </c>
      <c r="I5" s="192" t="s">
        <v>6</v>
      </c>
      <c r="J5" s="190"/>
      <c r="K5" s="193" t="s">
        <v>6</v>
      </c>
    </row>
    <row r="6" spans="1:11" ht="15">
      <c r="A6" s="184"/>
      <c r="B6" s="194"/>
      <c r="C6" s="195"/>
      <c r="D6" s="196" t="s">
        <v>7</v>
      </c>
      <c r="E6" s="245"/>
      <c r="F6" s="246"/>
      <c r="H6" s="243" t="s">
        <v>8</v>
      </c>
      <c r="I6" s="244" t="s">
        <v>8</v>
      </c>
      <c r="J6" s="197"/>
      <c r="K6" s="198" t="s">
        <v>8</v>
      </c>
    </row>
    <row r="7" spans="1:11" ht="15">
      <c r="A7" s="199"/>
      <c r="B7" s="200">
        <v>1</v>
      </c>
      <c r="C7" s="201" t="s">
        <v>20</v>
      </c>
      <c r="D7" s="234" t="s">
        <v>11</v>
      </c>
      <c r="E7" s="216" t="s">
        <v>12</v>
      </c>
      <c r="F7" s="242">
        <v>88.36</v>
      </c>
      <c r="G7" s="228">
        <v>26</v>
      </c>
      <c r="H7" s="232"/>
      <c r="I7" s="231"/>
      <c r="J7" s="204"/>
      <c r="K7" s="207"/>
    </row>
    <row r="8" spans="1:11" ht="15">
      <c r="A8" s="199"/>
      <c r="B8" s="208"/>
      <c r="C8" s="209" t="s">
        <v>25</v>
      </c>
      <c r="D8" s="235" t="s">
        <v>288</v>
      </c>
      <c r="E8" s="208"/>
      <c r="F8" s="242"/>
      <c r="G8" s="228"/>
      <c r="H8" s="232"/>
      <c r="I8" s="231"/>
      <c r="J8" s="204"/>
      <c r="K8" s="215">
        <f>G8*H8</f>
        <v>0</v>
      </c>
    </row>
    <row r="9" spans="1:11" ht="15">
      <c r="A9" s="199"/>
      <c r="B9" s="216">
        <v>2</v>
      </c>
      <c r="C9" s="221" t="s">
        <v>13</v>
      </c>
      <c r="D9" s="206" t="s">
        <v>36</v>
      </c>
      <c r="E9" s="218" t="s">
        <v>12</v>
      </c>
      <c r="F9" s="203">
        <v>88.36</v>
      </c>
      <c r="G9" s="237"/>
      <c r="H9" s="238"/>
      <c r="I9" s="233"/>
      <c r="J9" s="204"/>
      <c r="K9" s="224"/>
    </row>
    <row r="10" spans="1:11" ht="15">
      <c r="A10" s="199"/>
      <c r="B10" s="216"/>
      <c r="C10" s="225" t="s">
        <v>35</v>
      </c>
      <c r="D10" s="210"/>
      <c r="E10" s="211"/>
      <c r="F10" s="212"/>
      <c r="G10" s="239"/>
      <c r="H10" s="240"/>
      <c r="I10" s="214"/>
      <c r="J10" s="204"/>
      <c r="K10" s="224"/>
    </row>
    <row r="11" spans="1:11" ht="15">
      <c r="A11" s="199"/>
      <c r="B11" s="200">
        <v>3</v>
      </c>
      <c r="C11" s="221" t="s">
        <v>42</v>
      </c>
      <c r="D11" s="206" t="s">
        <v>44</v>
      </c>
      <c r="E11" s="218" t="s">
        <v>12</v>
      </c>
      <c r="F11" s="203">
        <v>88.36</v>
      </c>
      <c r="G11" s="228"/>
      <c r="H11" s="232"/>
      <c r="I11" s="231"/>
      <c r="J11" s="204"/>
      <c r="K11" s="224"/>
    </row>
    <row r="12" spans="1:11" ht="15">
      <c r="A12" s="199"/>
      <c r="B12" s="208"/>
      <c r="C12" s="225" t="s">
        <v>43</v>
      </c>
      <c r="D12" s="210" t="s">
        <v>45</v>
      </c>
      <c r="E12" s="211"/>
      <c r="F12" s="212"/>
      <c r="G12" s="228"/>
      <c r="H12" s="232"/>
      <c r="I12" s="231"/>
      <c r="J12" s="204"/>
      <c r="K12" s="224"/>
    </row>
    <row r="13" spans="1:11" ht="15">
      <c r="A13" s="199"/>
      <c r="B13" s="216">
        <v>4</v>
      </c>
      <c r="C13" s="221" t="s">
        <v>30</v>
      </c>
      <c r="D13" s="206" t="s">
        <v>47</v>
      </c>
      <c r="E13" s="218" t="s">
        <v>12</v>
      </c>
      <c r="F13" s="203">
        <v>88.36</v>
      </c>
      <c r="G13" s="237"/>
      <c r="H13" s="238"/>
      <c r="I13" s="233"/>
      <c r="J13" s="204"/>
      <c r="K13" s="224"/>
    </row>
    <row r="14" spans="1:11" ht="15">
      <c r="A14" s="199"/>
      <c r="B14" s="216"/>
      <c r="C14" s="221" t="s">
        <v>46</v>
      </c>
      <c r="D14" s="206" t="s">
        <v>48</v>
      </c>
      <c r="E14" s="211"/>
      <c r="F14" s="212"/>
      <c r="G14" s="239"/>
      <c r="H14" s="240"/>
      <c r="I14" s="214"/>
      <c r="J14" s="204"/>
      <c r="K14" s="224"/>
    </row>
    <row r="15" spans="1:11" ht="15">
      <c r="A15" s="199"/>
      <c r="B15" s="200">
        <v>5</v>
      </c>
      <c r="C15" s="223" t="s">
        <v>30</v>
      </c>
      <c r="D15" s="202" t="s">
        <v>50</v>
      </c>
      <c r="E15" s="218" t="s">
        <v>17</v>
      </c>
      <c r="F15" s="219">
        <v>46.25</v>
      </c>
      <c r="G15" s="228"/>
      <c r="H15" s="232"/>
      <c r="I15" s="231"/>
      <c r="J15" s="204"/>
      <c r="K15" s="224"/>
    </row>
    <row r="16" spans="1:11" ht="15">
      <c r="A16" s="199"/>
      <c r="B16" s="208"/>
      <c r="C16" s="225" t="s">
        <v>49</v>
      </c>
      <c r="D16" s="210" t="s">
        <v>291</v>
      </c>
      <c r="E16" s="211"/>
      <c r="F16" s="212"/>
      <c r="G16" s="228"/>
      <c r="H16" s="232"/>
      <c r="I16" s="231"/>
      <c r="J16" s="204"/>
      <c r="K16" s="224"/>
    </row>
    <row r="17" spans="1:11" ht="15">
      <c r="A17" s="199"/>
      <c r="B17" s="220">
        <v>6</v>
      </c>
      <c r="C17" s="223" t="s">
        <v>20</v>
      </c>
      <c r="D17" s="202" t="s">
        <v>14</v>
      </c>
      <c r="E17" s="218" t="s">
        <v>12</v>
      </c>
      <c r="F17" s="219">
        <v>68.79</v>
      </c>
      <c r="G17" s="237"/>
      <c r="H17" s="238"/>
      <c r="I17" s="233"/>
      <c r="J17" s="204"/>
      <c r="K17" s="207"/>
    </row>
    <row r="18" spans="1:11" ht="15">
      <c r="A18" s="199"/>
      <c r="B18" s="220"/>
      <c r="C18" s="221" t="s">
        <v>15</v>
      </c>
      <c r="D18" s="206" t="s">
        <v>16</v>
      </c>
      <c r="E18" s="218"/>
      <c r="F18" s="219"/>
      <c r="G18" s="228"/>
      <c r="H18" s="232"/>
      <c r="I18" s="231"/>
      <c r="J18" s="204"/>
      <c r="K18" s="224"/>
    </row>
    <row r="19" spans="1:11" ht="15">
      <c r="A19" s="199"/>
      <c r="B19" s="222"/>
      <c r="C19" s="225"/>
      <c r="D19" s="210" t="s">
        <v>289</v>
      </c>
      <c r="E19" s="211"/>
      <c r="F19" s="212"/>
      <c r="G19" s="239"/>
      <c r="H19" s="240"/>
      <c r="I19" s="214"/>
      <c r="J19" s="204"/>
      <c r="K19" s="215">
        <f>G19*H19</f>
        <v>0</v>
      </c>
    </row>
    <row r="20" spans="1:11" ht="15">
      <c r="A20" s="199"/>
      <c r="B20" s="220">
        <v>7</v>
      </c>
      <c r="C20" s="223" t="s">
        <v>20</v>
      </c>
      <c r="D20" s="247" t="s">
        <v>296</v>
      </c>
      <c r="E20" s="236" t="s">
        <v>12</v>
      </c>
      <c r="F20" s="203">
        <v>23.14</v>
      </c>
      <c r="G20" s="228"/>
      <c r="H20" s="232"/>
      <c r="I20" s="233"/>
      <c r="J20" s="204"/>
      <c r="K20" s="224"/>
    </row>
    <row r="21" spans="1:11" ht="15">
      <c r="A21" s="199"/>
      <c r="B21" s="220"/>
      <c r="C21" s="221" t="s">
        <v>297</v>
      </c>
      <c r="D21" s="204" t="s">
        <v>298</v>
      </c>
      <c r="E21" s="220"/>
      <c r="F21" s="219"/>
      <c r="G21" s="228"/>
      <c r="H21" s="232"/>
      <c r="I21" s="231"/>
      <c r="J21" s="204"/>
      <c r="K21" s="224"/>
    </row>
    <row r="22" spans="1:11" ht="15">
      <c r="A22" s="199"/>
      <c r="B22" s="220"/>
      <c r="C22" s="221"/>
      <c r="D22" s="204" t="s">
        <v>299</v>
      </c>
      <c r="E22" s="218"/>
      <c r="F22" s="212"/>
      <c r="G22" s="228"/>
      <c r="H22" s="232"/>
      <c r="I22" s="214"/>
      <c r="J22" s="204"/>
      <c r="K22" s="224"/>
    </row>
    <row r="23" spans="1:11" ht="15">
      <c r="A23" s="199"/>
      <c r="B23" s="236">
        <v>8</v>
      </c>
      <c r="C23" s="223" t="s">
        <v>20</v>
      </c>
      <c r="D23" s="247" t="s">
        <v>14</v>
      </c>
      <c r="E23" s="200" t="s">
        <v>12</v>
      </c>
      <c r="F23" s="248">
        <v>51.58</v>
      </c>
      <c r="G23" s="253"/>
      <c r="H23" s="233"/>
      <c r="I23" s="262"/>
      <c r="J23" s="204"/>
      <c r="K23" s="207"/>
    </row>
    <row r="24" spans="1:11" ht="15">
      <c r="A24" s="199"/>
      <c r="B24" s="220"/>
      <c r="C24" s="221" t="s">
        <v>34</v>
      </c>
      <c r="D24" s="204" t="s">
        <v>221</v>
      </c>
      <c r="E24" s="216"/>
      <c r="F24" s="228"/>
      <c r="G24" s="228"/>
      <c r="H24" s="231"/>
      <c r="I24" s="261"/>
      <c r="J24" s="204"/>
      <c r="K24" s="215">
        <f>G24*H24</f>
        <v>0</v>
      </c>
    </row>
    <row r="25" spans="1:11" ht="15">
      <c r="A25" s="199"/>
      <c r="B25" s="220"/>
      <c r="C25" s="221"/>
      <c r="D25" s="204" t="s">
        <v>290</v>
      </c>
      <c r="E25" s="216"/>
      <c r="F25" s="228"/>
      <c r="G25" s="228"/>
      <c r="H25" s="231"/>
      <c r="I25" s="261"/>
      <c r="J25" s="204"/>
      <c r="K25" s="224"/>
    </row>
    <row r="26" spans="1:11" ht="15">
      <c r="A26" s="199"/>
      <c r="B26" s="222"/>
      <c r="C26" s="225"/>
      <c r="D26" s="226" t="s">
        <v>300</v>
      </c>
      <c r="E26" s="208"/>
      <c r="F26" s="249"/>
      <c r="G26" s="252"/>
      <c r="H26" s="214"/>
      <c r="I26" s="263"/>
      <c r="J26" s="204"/>
      <c r="K26" s="207"/>
    </row>
    <row r="27" spans="2:9" ht="15">
      <c r="B27" s="200">
        <v>9</v>
      </c>
      <c r="C27" s="223" t="s">
        <v>20</v>
      </c>
      <c r="D27" s="206" t="s">
        <v>183</v>
      </c>
      <c r="E27" s="218" t="s">
        <v>33</v>
      </c>
      <c r="F27" s="219">
        <v>0.71</v>
      </c>
      <c r="G27" s="219"/>
      <c r="H27" s="205"/>
      <c r="I27" s="206"/>
    </row>
    <row r="28" spans="2:9" ht="15">
      <c r="B28" s="208"/>
      <c r="C28" s="225" t="s">
        <v>182</v>
      </c>
      <c r="D28" s="210" t="s">
        <v>301</v>
      </c>
      <c r="E28" s="211"/>
      <c r="F28" s="212"/>
      <c r="G28" s="212"/>
      <c r="H28" s="213"/>
      <c r="I28" s="214"/>
    </row>
    <row r="29" spans="2:9" ht="15">
      <c r="B29" s="220">
        <v>10</v>
      </c>
      <c r="C29" s="223" t="s">
        <v>20</v>
      </c>
      <c r="D29" s="206" t="s">
        <v>183</v>
      </c>
      <c r="E29" s="218" t="s">
        <v>33</v>
      </c>
      <c r="F29" s="219">
        <v>0.71</v>
      </c>
      <c r="G29" s="219"/>
      <c r="H29" s="205"/>
      <c r="I29" s="206"/>
    </row>
    <row r="30" spans="2:9" ht="15">
      <c r="B30" s="222"/>
      <c r="C30" s="225" t="s">
        <v>184</v>
      </c>
      <c r="D30" s="210" t="s">
        <v>302</v>
      </c>
      <c r="E30" s="211"/>
      <c r="F30" s="212"/>
      <c r="G30" s="212"/>
      <c r="H30" s="213"/>
      <c r="I30" s="214"/>
    </row>
    <row r="31" spans="2:9" ht="15">
      <c r="B31" s="218"/>
      <c r="C31" s="227"/>
      <c r="D31" s="204"/>
      <c r="E31" s="218"/>
      <c r="F31" s="228"/>
      <c r="G31" s="204"/>
      <c r="H31" s="229" t="s">
        <v>18</v>
      </c>
      <c r="I31" s="230">
        <f>SUM(I8:I30)</f>
        <v>0</v>
      </c>
    </row>
    <row r="32" ht="15">
      <c r="B32" s="256"/>
    </row>
    <row r="33" ht="15">
      <c r="B33" s="218"/>
    </row>
    <row r="34" spans="8:9" ht="15">
      <c r="H34" s="229" t="s">
        <v>18</v>
      </c>
      <c r="I34" s="230" t="e">
        <f>SUM(#REF!)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20">
      <selection activeCell="Q39" sqref="Q39"/>
    </sheetView>
  </sheetViews>
  <sheetFormatPr defaultColWidth="9.140625" defaultRowHeight="15"/>
  <cols>
    <col min="2" max="2" width="4.57421875" style="0" customWidth="1"/>
    <col min="3" max="3" width="10.421875" style="0" customWidth="1"/>
    <col min="4" max="4" width="42.57421875" style="0" customWidth="1"/>
    <col min="6" max="6" width="9.140625" style="0" customWidth="1"/>
    <col min="7" max="9" width="9.140625" style="0" hidden="1" customWidth="1"/>
  </cols>
  <sheetData>
    <row r="2" ht="18.75">
      <c r="D2" s="281" t="s">
        <v>303</v>
      </c>
    </row>
    <row r="5" spans="1:9" ht="15">
      <c r="A5" s="1"/>
      <c r="B5" s="2" t="s">
        <v>0</v>
      </c>
      <c r="C5" s="3" t="s">
        <v>1</v>
      </c>
      <c r="D5" s="4" t="s">
        <v>2</v>
      </c>
      <c r="E5" s="5" t="s">
        <v>3</v>
      </c>
      <c r="F5" s="6" t="s">
        <v>4</v>
      </c>
      <c r="G5" s="6" t="s">
        <v>4</v>
      </c>
      <c r="H5" s="7"/>
      <c r="I5" s="9" t="s">
        <v>6</v>
      </c>
    </row>
    <row r="6" spans="1:9" ht="15">
      <c r="A6" s="1"/>
      <c r="B6" s="265"/>
      <c r="C6" s="266"/>
      <c r="D6" s="267" t="s">
        <v>320</v>
      </c>
      <c r="E6" s="174"/>
      <c r="F6" s="55"/>
      <c r="H6" s="13"/>
      <c r="I6" s="14" t="s">
        <v>8</v>
      </c>
    </row>
    <row r="7" spans="1:9" ht="15">
      <c r="A7" s="15"/>
      <c r="B7" s="236">
        <v>1</v>
      </c>
      <c r="C7" s="223" t="s">
        <v>20</v>
      </c>
      <c r="D7" s="247" t="s">
        <v>14</v>
      </c>
      <c r="E7" s="200" t="s">
        <v>12</v>
      </c>
      <c r="F7" s="203">
        <v>161</v>
      </c>
      <c r="G7" s="237">
        <v>26</v>
      </c>
      <c r="H7" s="20"/>
      <c r="I7" s="23"/>
    </row>
    <row r="8" spans="1:9" ht="15">
      <c r="A8" s="15"/>
      <c r="B8" s="220"/>
      <c r="C8" s="221" t="s">
        <v>34</v>
      </c>
      <c r="D8" s="204" t="s">
        <v>305</v>
      </c>
      <c r="E8" s="216"/>
      <c r="F8" s="219"/>
      <c r="G8" s="228"/>
      <c r="H8" s="20"/>
      <c r="I8" s="31" t="e">
        <f>G8*#REF!</f>
        <v>#REF!</v>
      </c>
    </row>
    <row r="9" spans="1:9" s="183" customFormat="1" ht="15">
      <c r="A9" s="199"/>
      <c r="B9" s="220"/>
      <c r="C9" s="221"/>
      <c r="D9" s="204" t="s">
        <v>307</v>
      </c>
      <c r="E9" s="216"/>
      <c r="F9" s="219"/>
      <c r="G9" s="228"/>
      <c r="H9" s="204"/>
      <c r="I9" s="224"/>
    </row>
    <row r="10" spans="1:9" s="183" customFormat="1" ht="15">
      <c r="A10" s="199"/>
      <c r="B10" s="222"/>
      <c r="C10" s="225"/>
      <c r="D10" s="226" t="s">
        <v>306</v>
      </c>
      <c r="E10" s="208"/>
      <c r="F10" s="212"/>
      <c r="G10" s="239"/>
      <c r="H10" s="204"/>
      <c r="I10" s="224"/>
    </row>
    <row r="11" spans="1:9" ht="15">
      <c r="A11" s="15"/>
      <c r="B11" s="32">
        <v>2</v>
      </c>
      <c r="C11" s="217" t="s">
        <v>20</v>
      </c>
      <c r="D11" s="206" t="s">
        <v>14</v>
      </c>
      <c r="E11" s="218" t="s">
        <v>12</v>
      </c>
      <c r="F11" s="219">
        <v>73.1</v>
      </c>
      <c r="G11" s="228">
        <v>26</v>
      </c>
      <c r="H11" s="20"/>
      <c r="I11" s="23"/>
    </row>
    <row r="12" spans="1:9" ht="15">
      <c r="A12" s="15"/>
      <c r="B12" s="24"/>
      <c r="C12" s="209" t="s">
        <v>34</v>
      </c>
      <c r="D12" s="210" t="s">
        <v>308</v>
      </c>
      <c r="E12" s="211"/>
      <c r="F12" s="212"/>
      <c r="G12" s="59"/>
      <c r="H12" s="20"/>
      <c r="I12" s="31" t="e">
        <f>G12*#REF!</f>
        <v>#REF!</v>
      </c>
    </row>
    <row r="13" spans="1:9" ht="15">
      <c r="A13" s="15"/>
      <c r="B13" s="32">
        <v>3</v>
      </c>
      <c r="C13" s="33" t="s">
        <v>30</v>
      </c>
      <c r="D13" s="22" t="s">
        <v>310</v>
      </c>
      <c r="E13" s="34" t="s">
        <v>311</v>
      </c>
      <c r="F13" s="35">
        <v>3</v>
      </c>
      <c r="G13" s="35"/>
      <c r="H13" s="20"/>
      <c r="I13" s="23"/>
    </row>
    <row r="14" spans="1:9" ht="15">
      <c r="A14" s="15"/>
      <c r="B14" s="216"/>
      <c r="C14" s="217" t="s">
        <v>309</v>
      </c>
      <c r="D14" s="206" t="s">
        <v>312</v>
      </c>
      <c r="E14" s="218"/>
      <c r="F14" s="219"/>
      <c r="G14" s="28"/>
      <c r="H14" s="20"/>
      <c r="I14" s="31" t="e">
        <f>G14*#REF!</f>
        <v>#REF!</v>
      </c>
    </row>
    <row r="15" spans="1:9" s="183" customFormat="1" ht="15">
      <c r="A15" s="199"/>
      <c r="B15" s="194"/>
      <c r="C15" s="195"/>
      <c r="D15" s="196" t="s">
        <v>321</v>
      </c>
      <c r="E15" s="65"/>
      <c r="F15" s="246"/>
      <c r="G15" s="242"/>
      <c r="H15" s="204"/>
      <c r="I15" s="224"/>
    </row>
    <row r="16" spans="1:9" s="183" customFormat="1" ht="15">
      <c r="A16" s="199"/>
      <c r="B16" s="216">
        <v>4</v>
      </c>
      <c r="C16" s="221" t="s">
        <v>20</v>
      </c>
      <c r="D16" s="53" t="s">
        <v>14</v>
      </c>
      <c r="E16" s="216" t="s">
        <v>12</v>
      </c>
      <c r="F16" s="242">
        <v>29.69</v>
      </c>
      <c r="G16" s="242"/>
      <c r="H16" s="204"/>
      <c r="I16" s="224"/>
    </row>
    <row r="17" spans="1:9" ht="15">
      <c r="A17" s="15"/>
      <c r="B17" s="216"/>
      <c r="C17" s="221" t="s">
        <v>34</v>
      </c>
      <c r="D17" s="53" t="s">
        <v>313</v>
      </c>
      <c r="E17" s="216"/>
      <c r="F17" s="242"/>
      <c r="G17" s="242"/>
      <c r="H17" s="20"/>
      <c r="I17" s="23"/>
    </row>
    <row r="18" spans="1:9" ht="15">
      <c r="A18" s="15"/>
      <c r="B18" s="208"/>
      <c r="C18" s="225"/>
      <c r="D18" s="235" t="s">
        <v>314</v>
      </c>
      <c r="E18" s="208"/>
      <c r="F18" s="249"/>
      <c r="G18" s="249"/>
      <c r="H18" s="20"/>
      <c r="I18" s="31" t="e">
        <f>G18*#REF!</f>
        <v>#REF!</v>
      </c>
    </row>
    <row r="19" spans="1:9" s="183" customFormat="1" ht="15">
      <c r="A19" s="199"/>
      <c r="B19" s="236">
        <v>5</v>
      </c>
      <c r="C19" s="223" t="s">
        <v>20</v>
      </c>
      <c r="D19" s="247" t="s">
        <v>14</v>
      </c>
      <c r="E19" s="200" t="s">
        <v>12</v>
      </c>
      <c r="F19" s="248">
        <v>11.32</v>
      </c>
      <c r="G19" s="219"/>
      <c r="H19" s="204"/>
      <c r="I19" s="224"/>
    </row>
    <row r="20" spans="1:9" ht="15">
      <c r="A20" s="15"/>
      <c r="B20" s="268"/>
      <c r="C20" s="270" t="s">
        <v>186</v>
      </c>
      <c r="D20" s="271" t="s">
        <v>315</v>
      </c>
      <c r="E20" s="115"/>
      <c r="F20" s="269"/>
      <c r="G20" s="35"/>
      <c r="H20" s="20"/>
      <c r="I20" s="23"/>
    </row>
    <row r="21" spans="1:9" ht="15">
      <c r="A21" s="15"/>
      <c r="B21" s="194"/>
      <c r="C21" s="195"/>
      <c r="D21" s="196" t="s">
        <v>322</v>
      </c>
      <c r="E21" s="245"/>
      <c r="F21" s="246"/>
      <c r="G21" s="28"/>
      <c r="H21" s="20"/>
      <c r="I21" s="31" t="e">
        <f>G21*#REF!</f>
        <v>#REF!</v>
      </c>
    </row>
    <row r="22" spans="1:9" s="183" customFormat="1" ht="15">
      <c r="A22" s="199"/>
      <c r="B22" s="32">
        <v>6</v>
      </c>
      <c r="C22" s="217" t="s">
        <v>20</v>
      </c>
      <c r="D22" s="206" t="s">
        <v>328</v>
      </c>
      <c r="E22" s="200" t="s">
        <v>12</v>
      </c>
      <c r="F22" s="146">
        <v>7.2</v>
      </c>
      <c r="G22" s="219"/>
      <c r="H22" s="204"/>
      <c r="I22" s="224"/>
    </row>
    <row r="23" spans="1:9" s="183" customFormat="1" ht="15">
      <c r="A23" s="199"/>
      <c r="B23" s="32"/>
      <c r="C23" s="209" t="s">
        <v>327</v>
      </c>
      <c r="D23" s="210" t="s">
        <v>329</v>
      </c>
      <c r="E23" s="208"/>
      <c r="F23" s="146"/>
      <c r="G23" s="219"/>
      <c r="H23" s="204"/>
      <c r="I23" s="224"/>
    </row>
    <row r="24" spans="1:9" s="183" customFormat="1" ht="15">
      <c r="A24" s="199"/>
      <c r="B24" s="16">
        <v>7</v>
      </c>
      <c r="C24" s="223" t="s">
        <v>20</v>
      </c>
      <c r="D24" s="247" t="s">
        <v>331</v>
      </c>
      <c r="E24" s="200" t="s">
        <v>12</v>
      </c>
      <c r="F24" s="55">
        <v>7.2</v>
      </c>
      <c r="G24" s="219"/>
      <c r="H24" s="204"/>
      <c r="I24" s="224"/>
    </row>
    <row r="25" spans="1:9" s="183" customFormat="1" ht="15">
      <c r="A25" s="199"/>
      <c r="B25" s="24"/>
      <c r="C25" s="272" t="s">
        <v>330</v>
      </c>
      <c r="D25" s="273"/>
      <c r="E25" s="274"/>
      <c r="F25" s="159"/>
      <c r="G25" s="219"/>
      <c r="H25" s="204"/>
      <c r="I25" s="224"/>
    </row>
    <row r="26" spans="1:9" ht="15">
      <c r="A26" s="15"/>
      <c r="B26" s="32">
        <v>8</v>
      </c>
      <c r="C26" s="33" t="s">
        <v>20</v>
      </c>
      <c r="D26" s="22" t="s">
        <v>14</v>
      </c>
      <c r="E26" s="34" t="s">
        <v>12</v>
      </c>
      <c r="F26" s="35">
        <v>274.7</v>
      </c>
      <c r="G26" s="19"/>
      <c r="H26" s="20"/>
      <c r="I26" s="23"/>
    </row>
    <row r="27" spans="1:9" ht="15">
      <c r="A27" s="15"/>
      <c r="B27" s="208"/>
      <c r="C27" s="25" t="s">
        <v>34</v>
      </c>
      <c r="D27" s="26" t="s">
        <v>316</v>
      </c>
      <c r="E27" s="27"/>
      <c r="F27" s="28"/>
      <c r="G27" s="28"/>
      <c r="H27" s="20"/>
      <c r="I27" s="31" t="e">
        <f>G27*#REF!</f>
        <v>#REF!</v>
      </c>
    </row>
    <row r="28" spans="1:9" ht="15">
      <c r="A28" s="15"/>
      <c r="B28" s="200">
        <v>9</v>
      </c>
      <c r="C28" s="223" t="s">
        <v>20</v>
      </c>
      <c r="D28" s="247" t="s">
        <v>14</v>
      </c>
      <c r="E28" s="200" t="s">
        <v>12</v>
      </c>
      <c r="F28" s="248">
        <v>71.35</v>
      </c>
      <c r="G28" s="35"/>
      <c r="H28" s="20"/>
      <c r="I28" s="23"/>
    </row>
    <row r="29" spans="1:9" ht="15">
      <c r="A29" s="15"/>
      <c r="B29" s="116"/>
      <c r="C29" s="272" t="s">
        <v>186</v>
      </c>
      <c r="D29" s="273" t="s">
        <v>317</v>
      </c>
      <c r="E29" s="274"/>
      <c r="F29" s="275"/>
      <c r="G29" s="28"/>
      <c r="H29" s="20"/>
      <c r="I29" s="31" t="e">
        <f>G29*#REF!</f>
        <v>#REF!</v>
      </c>
    </row>
    <row r="30" spans="1:9" ht="15">
      <c r="A30" s="15"/>
      <c r="B30" s="36">
        <v>10</v>
      </c>
      <c r="C30" s="223" t="s">
        <v>30</v>
      </c>
      <c r="D30" s="206" t="s">
        <v>318</v>
      </c>
      <c r="E30" s="218" t="s">
        <v>311</v>
      </c>
      <c r="F30" s="219">
        <v>8</v>
      </c>
      <c r="G30" s="35"/>
      <c r="H30" s="20"/>
      <c r="I30" s="23"/>
    </row>
    <row r="31" spans="1:9" ht="15">
      <c r="A31" s="15"/>
      <c r="B31" s="222"/>
      <c r="C31" s="225" t="s">
        <v>319</v>
      </c>
      <c r="D31" s="210"/>
      <c r="E31" s="211"/>
      <c r="F31" s="212"/>
      <c r="G31" s="28"/>
      <c r="H31" s="20"/>
      <c r="I31" s="31" t="e">
        <f>G31*#REF!</f>
        <v>#REF!</v>
      </c>
    </row>
    <row r="32" spans="1:9" ht="15">
      <c r="A32" s="15"/>
      <c r="B32" s="36">
        <v>11</v>
      </c>
      <c r="C32" s="223" t="s">
        <v>30</v>
      </c>
      <c r="D32" s="206" t="s">
        <v>310</v>
      </c>
      <c r="E32" s="200" t="s">
        <v>311</v>
      </c>
      <c r="F32" s="219">
        <v>2</v>
      </c>
      <c r="G32" s="35"/>
      <c r="H32" s="20"/>
      <c r="I32" s="40"/>
    </row>
    <row r="33" spans="1:9" ht="15">
      <c r="A33" s="15"/>
      <c r="B33" s="38"/>
      <c r="C33" s="221" t="s">
        <v>309</v>
      </c>
      <c r="D33" s="206"/>
      <c r="E33" s="216"/>
      <c r="F33" s="219"/>
      <c r="G33" s="28"/>
      <c r="H33" s="20"/>
      <c r="I33" s="40"/>
    </row>
    <row r="34" spans="1:9" s="183" customFormat="1" ht="15">
      <c r="A34" s="199"/>
      <c r="B34" s="276"/>
      <c r="C34" s="277"/>
      <c r="D34" s="278" t="s">
        <v>323</v>
      </c>
      <c r="E34" s="279"/>
      <c r="F34" s="280"/>
      <c r="G34" s="242"/>
      <c r="H34" s="204"/>
      <c r="I34" s="224"/>
    </row>
    <row r="35" spans="1:9" ht="15">
      <c r="A35" s="15"/>
      <c r="B35" s="113">
        <v>12</v>
      </c>
      <c r="C35" s="223" t="s">
        <v>20</v>
      </c>
      <c r="D35" s="206" t="s">
        <v>324</v>
      </c>
      <c r="E35" s="218" t="s">
        <v>12</v>
      </c>
      <c r="F35" s="64">
        <v>9.2</v>
      </c>
      <c r="G35" s="19"/>
      <c r="H35" s="20"/>
      <c r="I35" s="40"/>
    </row>
    <row r="36" spans="1:9" ht="15">
      <c r="A36" s="15"/>
      <c r="B36" s="112"/>
      <c r="C36" s="225" t="s">
        <v>59</v>
      </c>
      <c r="D36" s="210" t="s">
        <v>325</v>
      </c>
      <c r="E36" s="211"/>
      <c r="F36" s="129"/>
      <c r="G36" s="28"/>
      <c r="H36" s="20"/>
      <c r="I36" s="40"/>
    </row>
    <row r="37" spans="1:9" ht="15">
      <c r="A37" s="15"/>
      <c r="B37" s="110">
        <v>13</v>
      </c>
      <c r="C37" s="223" t="s">
        <v>20</v>
      </c>
      <c r="D37" s="206" t="s">
        <v>324</v>
      </c>
      <c r="E37" s="218" t="s">
        <v>12</v>
      </c>
      <c r="F37" s="64" t="s">
        <v>332</v>
      </c>
      <c r="G37" s="35"/>
      <c r="H37" s="20"/>
      <c r="I37" s="40"/>
    </row>
    <row r="38" spans="1:9" ht="15">
      <c r="A38" s="15"/>
      <c r="B38" s="116"/>
      <c r="C38" s="225" t="s">
        <v>59</v>
      </c>
      <c r="D38" s="210" t="s">
        <v>326</v>
      </c>
      <c r="E38" s="211"/>
      <c r="F38" s="129"/>
      <c r="G38" s="28"/>
      <c r="H38" s="20"/>
      <c r="I38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Waldemar Sander</dc:creator>
  <cp:keywords/>
  <dc:description/>
  <cp:lastModifiedBy>PW</cp:lastModifiedBy>
  <cp:lastPrinted>2016-07-15T13:09:00Z</cp:lastPrinted>
  <dcterms:created xsi:type="dcterms:W3CDTF">2015-07-22T10:26:58Z</dcterms:created>
  <dcterms:modified xsi:type="dcterms:W3CDTF">2016-07-27T13:31:03Z</dcterms:modified>
  <cp:category/>
  <cp:version/>
  <cp:contentType/>
  <cp:contentStatus/>
</cp:coreProperties>
</file>